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480" yWindow="30" windowWidth="27795" windowHeight="13350"/>
  </bookViews>
  <sheets>
    <sheet name="Sheet1" sheetId="1" r:id="rId1"/>
    <sheet name="Sheet2" sheetId="2" r:id="rId2"/>
    <sheet name="Sheet3" sheetId="3" r:id="rId3"/>
  </sheets>
  <calcPr calcId="145621"/>
</workbook>
</file>

<file path=xl/calcChain.xml><?xml version="1.0" encoding="utf-8"?>
<calcChain xmlns="http://schemas.openxmlformats.org/spreadsheetml/2006/main">
  <c r="Y8" i="1" l="1"/>
  <c r="I4" i="1"/>
  <c r="F29" i="1" l="1"/>
  <c r="F28" i="1"/>
  <c r="J26" i="1"/>
  <c r="J25" i="1"/>
  <c r="J24" i="1"/>
  <c r="J23" i="1"/>
  <c r="J22" i="1"/>
  <c r="J20" i="1"/>
  <c r="J19" i="1"/>
  <c r="J18" i="1"/>
  <c r="F13" i="1"/>
  <c r="F12" i="1"/>
  <c r="F9" i="1"/>
  <c r="F25" i="1"/>
  <c r="F26" i="1"/>
  <c r="F10" i="1"/>
  <c r="I13" i="1" l="1"/>
  <c r="Y1" i="1"/>
  <c r="I9" i="1"/>
  <c r="I10" i="1"/>
  <c r="H30" i="1"/>
  <c r="Y14" i="1" l="1"/>
  <c r="Y3" i="1"/>
  <c r="AA3" i="1" a="1"/>
  <c r="Y4" i="1"/>
  <c r="AB18" i="1" l="1"/>
  <c r="AB7" i="1"/>
  <c r="AA26" i="1"/>
  <c r="AA37" i="1"/>
  <c r="AA5" i="1"/>
  <c r="AB31" i="1"/>
  <c r="AB25" i="1"/>
  <c r="AB36" i="1"/>
  <c r="AA32" i="1"/>
  <c r="AA43" i="1"/>
  <c r="AA3" i="1"/>
  <c r="AB46" i="1"/>
  <c r="AB14" i="1"/>
  <c r="AA23" i="1"/>
  <c r="AA22" i="1"/>
  <c r="AA33" i="1"/>
  <c r="AB28" i="1"/>
  <c r="AB23" i="1"/>
  <c r="AB21" i="1"/>
  <c r="AB32" i="1"/>
  <c r="AA28" i="1"/>
  <c r="AA39" i="1"/>
  <c r="AB43" i="1"/>
  <c r="AA10" i="1"/>
  <c r="AB41" i="1"/>
  <c r="AB16" i="1"/>
  <c r="AA27" i="1"/>
  <c r="AB35" i="1"/>
  <c r="AA24" i="1"/>
  <c r="AB5" i="1"/>
  <c r="AA4" i="1"/>
  <c r="AB27" i="1"/>
  <c r="AA13" i="1"/>
  <c r="AB33" i="1"/>
  <c r="AB4" i="1"/>
  <c r="AB22" i="1"/>
  <c r="AA30" i="1"/>
  <c r="AA9" i="1"/>
  <c r="AB29" i="1"/>
  <c r="AA40" i="1"/>
  <c r="AA11" i="1"/>
  <c r="AB42" i="1"/>
  <c r="AB10" i="1"/>
  <c r="AA7" i="1"/>
  <c r="AA18" i="1"/>
  <c r="AA29" i="1"/>
  <c r="AB12" i="1"/>
  <c r="AB11" i="1"/>
  <c r="AB17" i="1"/>
  <c r="AB24" i="1"/>
  <c r="AA20" i="1"/>
  <c r="AA35" i="1"/>
  <c r="AB38" i="1"/>
  <c r="AB6" i="1"/>
  <c r="AA46" i="1"/>
  <c r="AA14" i="1"/>
  <c r="AA25" i="1"/>
  <c r="AA44" i="1"/>
  <c r="AB45" i="1"/>
  <c r="AB13" i="1"/>
  <c r="AB20" i="1"/>
  <c r="AA16" i="1"/>
  <c r="AA31" i="1"/>
  <c r="AB34" i="1"/>
  <c r="AA42" i="1"/>
  <c r="AA21" i="1"/>
  <c r="AA36" i="1"/>
  <c r="AB9" i="1"/>
  <c r="AA8" i="1"/>
  <c r="AB30" i="1"/>
  <c r="AA38" i="1"/>
  <c r="AA6" i="1"/>
  <c r="AA17" i="1"/>
  <c r="AB37" i="1"/>
  <c r="AB8" i="1"/>
  <c r="AA19" i="1"/>
  <c r="AA34" i="1"/>
  <c r="AA45" i="1"/>
  <c r="AA12" i="1"/>
  <c r="AB44" i="1"/>
  <c r="AA15" i="1"/>
  <c r="AB15" i="1"/>
  <c r="AA41" i="1"/>
  <c r="AB39" i="1"/>
  <c r="AB40" i="1"/>
  <c r="AB3" i="1"/>
  <c r="AB26" i="1"/>
  <c r="AB19" i="1"/>
</calcChain>
</file>

<file path=xl/comments1.xml><?xml version="1.0" encoding="utf-8"?>
<comments xmlns="http://schemas.openxmlformats.org/spreadsheetml/2006/main">
  <authors>
    <author>Ferdinando Ametrano</author>
  </authors>
  <commentList>
    <comment ref="Y6" authorId="0">
      <text>
        <r>
          <rPr>
            <sz val="8"/>
            <color indexed="81"/>
            <rFont val="Tahoma"/>
            <family val="2"/>
            <charset val="161"/>
          </rPr>
          <t>payment business day convention. If omitted, default = Following.</t>
        </r>
      </text>
    </comment>
    <comment ref="F11" authorId="0">
      <text>
        <r>
          <rPr>
            <sz val="8"/>
            <color indexed="81"/>
            <rFont val="Tahoma"/>
            <family val="2"/>
            <charset val="161"/>
          </rPr>
          <t>id of the object to be created. If missing a unique id will be automatically assigned.</t>
        </r>
      </text>
    </comment>
    <comment ref="I11" authorId="0">
      <text>
        <r>
          <rPr>
            <sz val="8"/>
            <color indexed="81"/>
            <rFont val="Tahoma"/>
            <family val="2"/>
            <charset val="161"/>
          </rPr>
          <t>id of the object to be created. If missing a unique id will be automatically assigned.</t>
        </r>
      </text>
    </comment>
    <comment ref="Y11" authorId="0">
      <text>
        <r>
          <rPr>
            <sz val="8"/>
            <color indexed="81"/>
            <rFont val="Tahoma"/>
            <family val="2"/>
            <charset val="161"/>
          </rPr>
          <t>fixed leg day counter (e.g. Actual/360)</t>
        </r>
      </text>
    </comment>
    <comment ref="F12" authorId="0">
      <text>
        <r>
          <rPr>
            <sz val="8"/>
            <color indexed="81"/>
            <rFont val="Tahoma"/>
            <family val="2"/>
            <charset val="161"/>
          </rPr>
          <t>effective date</t>
        </r>
      </text>
    </comment>
    <comment ref="I12" authorId="0">
      <text>
        <r>
          <rPr>
            <sz val="8"/>
            <color indexed="81"/>
            <rFont val="Tahoma"/>
            <family val="2"/>
            <charset val="161"/>
          </rPr>
          <t>index tenor (e.g. 3W for three weeks, 6M for six months, 1Y for one year)</t>
        </r>
      </text>
    </comment>
    <comment ref="F13" authorId="0">
      <text>
        <r>
          <rPr>
            <sz val="8"/>
            <color indexed="81"/>
            <rFont val="Tahoma"/>
            <family val="2"/>
            <charset val="161"/>
          </rPr>
          <t>termination date</t>
        </r>
      </text>
    </comment>
    <comment ref="I13" authorId="0">
      <text>
        <r>
          <rPr>
            <sz val="8"/>
            <color indexed="81"/>
            <rFont val="Tahoma"/>
            <family val="2"/>
            <charset val="161"/>
          </rPr>
          <t>forecasting yield term structure</t>
        </r>
      </text>
    </comment>
    <comment ref="F14" authorId="0">
      <text>
        <r>
          <rPr>
            <sz val="8"/>
            <color indexed="81"/>
            <rFont val="Tahoma"/>
            <family val="2"/>
            <charset val="161"/>
          </rPr>
          <t>tenor (e.g. 2D for two days , 3W for three weeks, 6M for six months, 1Y for one year)</t>
        </r>
      </text>
    </comment>
    <comment ref="I14" authorId="0">
      <text>
        <r>
          <rPr>
            <sz val="8"/>
            <color indexed="81"/>
            <rFont val="Tahoma"/>
            <family val="2"/>
            <charset val="161"/>
          </rPr>
          <t>TRUE if the object must be permanent (i.e. resistant to garbage collection). Default is FALSE.</t>
        </r>
      </text>
    </comment>
    <comment ref="F15" authorId="0">
      <text>
        <r>
          <rPr>
            <sz val="8"/>
            <color indexed="81"/>
            <rFont val="Tahoma"/>
            <family val="2"/>
            <charset val="161"/>
          </rPr>
          <t>holiday calendar (e.g. TARGET)</t>
        </r>
      </text>
    </comment>
    <comment ref="I15" authorId="0">
      <text>
        <r>
          <rPr>
            <sz val="8"/>
            <color indexed="81"/>
            <rFont val="Tahoma"/>
            <family val="2"/>
            <charset val="161"/>
          </rPr>
          <t>Dependancy tracking trigger</t>
        </r>
      </text>
    </comment>
    <comment ref="F16" authorId="0">
      <text>
        <r>
          <rPr>
            <sz val="8"/>
            <color indexed="81"/>
            <rFont val="Tahoma"/>
            <family val="2"/>
            <charset val="161"/>
          </rPr>
          <t>accrual dates business day convention</t>
        </r>
      </text>
    </comment>
    <comment ref="F17" authorId="0">
      <text>
        <r>
          <rPr>
            <sz val="8"/>
            <color indexed="81"/>
            <rFont val="Tahoma"/>
            <family val="2"/>
            <charset val="161"/>
          </rPr>
          <t>termination date business day convention</t>
        </r>
      </text>
    </comment>
    <comment ref="F18" authorId="0">
      <text>
        <r>
          <rPr>
            <sz val="8"/>
            <color indexed="81"/>
            <rFont val="Tahoma"/>
            <family val="2"/>
            <charset val="161"/>
          </rPr>
          <t>Date generation rule (Backward, Forward, ThirdWednesday, Zero)</t>
        </r>
      </text>
    </comment>
    <comment ref="F19" authorId="0">
      <text>
        <r>
          <rPr>
            <sz val="8"/>
            <color indexed="81"/>
            <rFont val="Tahoma"/>
            <family val="2"/>
            <charset val="161"/>
          </rPr>
          <t>end of month convention. FALSE by default.</t>
        </r>
      </text>
    </comment>
    <comment ref="F20" authorId="0">
      <text>
        <r>
          <rPr>
            <sz val="8"/>
            <color indexed="81"/>
            <rFont val="Tahoma"/>
            <family val="2"/>
            <charset val="161"/>
          </rPr>
          <t>stub date, if there is an irregular starting period. NA by default.</t>
        </r>
      </text>
    </comment>
    <comment ref="F21" authorId="0">
      <text>
        <r>
          <rPr>
            <sz val="8"/>
            <color indexed="81"/>
            <rFont val="Tahoma"/>
            <family val="2"/>
            <charset val="161"/>
          </rPr>
          <t>stub date, if there an irregular final period. NA by default.</t>
        </r>
      </text>
    </comment>
    <comment ref="F22" authorId="0">
      <text>
        <r>
          <rPr>
            <sz val="8"/>
            <color indexed="81"/>
            <rFont val="Tahoma"/>
            <family val="2"/>
            <charset val="161"/>
          </rPr>
          <t>TRUE if the object must be permanent (i.e. resistant to garbage collection). Default is FALSE.</t>
        </r>
      </text>
    </comment>
    <comment ref="F23" authorId="0">
      <text>
        <r>
          <rPr>
            <sz val="8"/>
            <color indexed="81"/>
            <rFont val="Tahoma"/>
            <family val="2"/>
            <charset val="161"/>
          </rPr>
          <t>Dependancy tracking trigger</t>
        </r>
      </text>
    </comment>
    <comment ref="F27" authorId="0">
      <text>
        <r>
          <rPr>
            <sz val="8"/>
            <color indexed="81"/>
            <rFont val="Tahoma"/>
            <family val="2"/>
            <charset val="161"/>
          </rPr>
          <t>id of the object to be created. If missing a unique id will be automatically assigned.</t>
        </r>
      </text>
    </comment>
    <comment ref="F28" authorId="0">
      <text>
        <r>
          <rPr>
            <sz val="8"/>
            <color indexed="81"/>
            <rFont val="Tahoma"/>
            <family val="2"/>
            <charset val="161"/>
          </rPr>
          <t>effective date</t>
        </r>
      </text>
    </comment>
    <comment ref="F29" authorId="0">
      <text>
        <r>
          <rPr>
            <sz val="8"/>
            <color indexed="81"/>
            <rFont val="Tahoma"/>
            <family val="2"/>
            <charset val="161"/>
          </rPr>
          <t>termination date</t>
        </r>
      </text>
    </comment>
    <comment ref="F30" authorId="0">
      <text>
        <r>
          <rPr>
            <sz val="8"/>
            <color indexed="81"/>
            <rFont val="Tahoma"/>
            <family val="2"/>
            <charset val="161"/>
          </rPr>
          <t>tenor (e.g. 2D for two days , 3W for three weeks, 6M for six months, 1Y for one year)</t>
        </r>
      </text>
    </comment>
    <comment ref="F31" authorId="0">
      <text>
        <r>
          <rPr>
            <sz val="8"/>
            <color indexed="81"/>
            <rFont val="Tahoma"/>
            <family val="2"/>
            <charset val="161"/>
          </rPr>
          <t>holiday calendar (e.g. TARGET)</t>
        </r>
      </text>
    </comment>
    <comment ref="F32" authorId="0">
      <text>
        <r>
          <rPr>
            <sz val="8"/>
            <color indexed="81"/>
            <rFont val="Tahoma"/>
            <family val="2"/>
            <charset val="161"/>
          </rPr>
          <t>accrual dates business day convention</t>
        </r>
      </text>
    </comment>
    <comment ref="F33" authorId="0">
      <text>
        <r>
          <rPr>
            <sz val="8"/>
            <color indexed="81"/>
            <rFont val="Tahoma"/>
            <family val="2"/>
            <charset val="161"/>
          </rPr>
          <t>termination date business day convention</t>
        </r>
      </text>
    </comment>
    <comment ref="F34" authorId="0">
      <text>
        <r>
          <rPr>
            <sz val="8"/>
            <color indexed="81"/>
            <rFont val="Tahoma"/>
            <family val="2"/>
            <charset val="161"/>
          </rPr>
          <t>Date generation rule (Backward, Forward, ThirdWednesday, Zero)</t>
        </r>
      </text>
    </comment>
    <comment ref="F35" authorId="0">
      <text>
        <r>
          <rPr>
            <sz val="8"/>
            <color indexed="81"/>
            <rFont val="Tahoma"/>
            <family val="2"/>
            <charset val="161"/>
          </rPr>
          <t>end of month convention. FALSE by default.</t>
        </r>
      </text>
    </comment>
    <comment ref="F36" authorId="0">
      <text>
        <r>
          <rPr>
            <sz val="8"/>
            <color indexed="81"/>
            <rFont val="Tahoma"/>
            <family val="2"/>
            <charset val="161"/>
          </rPr>
          <t>stub date, if there is an irregular starting period. NA by default.</t>
        </r>
      </text>
    </comment>
    <comment ref="F37" authorId="0">
      <text>
        <r>
          <rPr>
            <sz val="8"/>
            <color indexed="81"/>
            <rFont val="Tahoma"/>
            <family val="2"/>
            <charset val="161"/>
          </rPr>
          <t>stub date, if there an irregular final period. NA by default.</t>
        </r>
      </text>
    </comment>
    <comment ref="F38" authorId="0">
      <text>
        <r>
          <rPr>
            <sz val="8"/>
            <color indexed="81"/>
            <rFont val="Tahoma"/>
            <family val="2"/>
            <charset val="161"/>
          </rPr>
          <t>TRUE if the object must be permanent (i.e. resistant to garbage collection). Default is FALSE.</t>
        </r>
      </text>
    </comment>
    <comment ref="F39" authorId="0">
      <text>
        <r>
          <rPr>
            <sz val="8"/>
            <color indexed="81"/>
            <rFont val="Tahoma"/>
            <family val="2"/>
            <charset val="161"/>
          </rPr>
          <t>Dependancy tracking trigger</t>
        </r>
      </text>
    </comment>
  </commentList>
</comments>
</file>

<file path=xl/sharedStrings.xml><?xml version="1.0" encoding="utf-8"?>
<sst xmlns="http://schemas.openxmlformats.org/spreadsheetml/2006/main" count="105" uniqueCount="63">
  <si>
    <t>FloatSchedule</t>
  </si>
  <si>
    <t>FloatAmortLeg</t>
  </si>
  <si>
    <t>Calendar</t>
  </si>
  <si>
    <t>TARGET</t>
  </si>
  <si>
    <t>Balance</t>
  </si>
  <si>
    <t>Leverage</t>
  </si>
  <si>
    <t>Spread</t>
  </si>
  <si>
    <t>Floors</t>
  </si>
  <si>
    <t>Gearings</t>
  </si>
  <si>
    <t>Spreads</t>
  </si>
  <si>
    <t>Caps</t>
  </si>
  <si>
    <t>FixingDays</t>
  </si>
  <si>
    <t>qlIborLeg(</t>
  </si>
  <si>
    <t>Error</t>
  </si>
  <si>
    <t>EffectiveDate</t>
  </si>
  <si>
    <r>
      <t>string</t>
    </r>
    <r>
      <rPr>
        <sz val="10"/>
        <color indexed="8"/>
        <rFont val="Courier New"/>
        <family val="3"/>
        <charset val="161"/>
      </rPr>
      <t xml:space="preserve"> ObjectId</t>
    </r>
  </si>
  <si>
    <t>ObjectID</t>
  </si>
  <si>
    <t>Test-FloatAmortLeg</t>
  </si>
  <si>
    <t>TerminationDate</t>
  </si>
  <si>
    <r>
      <t>string</t>
    </r>
    <r>
      <rPr>
        <sz val="10"/>
        <color indexed="8"/>
        <rFont val="Courier New"/>
        <family val="3"/>
        <charset val="161"/>
      </rPr>
      <t xml:space="preserve"> PaymentBDC</t>
    </r>
  </si>
  <si>
    <t>PaymentBDC</t>
  </si>
  <si>
    <t>Modified Following</t>
  </si>
  <si>
    <t>vector&lt;double&gt; Nominals</t>
  </si>
  <si>
    <t>Nominals</t>
  </si>
  <si>
    <t>Define Ibor float index</t>
  </si>
  <si>
    <r>
      <t>string</t>
    </r>
    <r>
      <rPr>
        <sz val="10"/>
        <color indexed="8"/>
        <rFont val="Courier New"/>
        <family val="3"/>
        <charset val="161"/>
      </rPr>
      <t xml:space="preserve"> ScheduleID</t>
    </r>
  </si>
  <si>
    <t>Schedule</t>
  </si>
  <si>
    <t>Euribor</t>
  </si>
  <si>
    <t>vector&lt;long&gt; FixingDays</t>
  </si>
  <si>
    <r>
      <t>bool</t>
    </r>
    <r>
      <rPr>
        <sz val="10"/>
        <color indexed="8"/>
        <rFont val="Courier New"/>
        <family val="3"/>
        <charset val="161"/>
      </rPr>
      <t xml:space="preserve"> IsInArrears</t>
    </r>
  </si>
  <si>
    <t>InArrears</t>
  </si>
  <si>
    <t>Test-fixedSchedule</t>
  </si>
  <si>
    <t>EUR6M-calc</t>
  </si>
  <si>
    <r>
      <t>string</t>
    </r>
    <r>
      <rPr>
        <sz val="10"/>
        <color indexed="8"/>
        <rFont val="Courier New"/>
        <family val="3"/>
        <charset val="161"/>
      </rPr>
      <t xml:space="preserve"> DayCounter</t>
    </r>
  </si>
  <si>
    <t>DayCounter</t>
  </si>
  <si>
    <t>Actual/360</t>
  </si>
  <si>
    <t>Tenor</t>
  </si>
  <si>
    <t>6M</t>
  </si>
  <si>
    <t>vector&lt;double&gt; Floors</t>
  </si>
  <si>
    <t>YieldCurve</t>
  </si>
  <si>
    <t>vector&lt;double&gt; Gearings</t>
  </si>
  <si>
    <t>Permanent</t>
  </si>
  <si>
    <r>
      <t>string</t>
    </r>
    <r>
      <rPr>
        <sz val="10"/>
        <color indexed="8"/>
        <rFont val="Courier New"/>
        <family val="3"/>
        <charset val="161"/>
      </rPr>
      <t xml:space="preserve"> IborIndex</t>
    </r>
  </si>
  <si>
    <t>IborIndex</t>
  </si>
  <si>
    <t>Trigger</t>
  </si>
  <si>
    <t>vector&lt;double&gt; Spreads</t>
  </si>
  <si>
    <t>Convention</t>
  </si>
  <si>
    <t>vector&lt;double&gt; Caps</t>
  </si>
  <si>
    <t>TermDateConv</t>
  </si>
  <si>
    <t>Dates</t>
  </si>
  <si>
    <t>Rates</t>
  </si>
  <si>
    <r>
      <t>bool</t>
    </r>
    <r>
      <rPr>
        <sz val="10"/>
        <color indexed="8"/>
        <rFont val="Courier New"/>
        <family val="3"/>
        <charset val="161"/>
      </rPr>
      <t xml:space="preserve"> Permanent</t>
    </r>
  </si>
  <si>
    <t>GenRule</t>
  </si>
  <si>
    <t>Forward</t>
  </si>
  <si>
    <t>any Trigger</t>
  </si>
  <si>
    <t>EndOfMonth</t>
  </si>
  <si>
    <r>
      <t>bool</t>
    </r>
    <r>
      <rPr>
        <sz val="10"/>
        <color indexed="8"/>
        <rFont val="Courier New"/>
        <family val="3"/>
        <charset val="161"/>
      </rPr>
      <t xml:space="preserve"> Overwrite)</t>
    </r>
  </si>
  <si>
    <t>Overwrite</t>
  </si>
  <si>
    <t>FirstDate</t>
  </si>
  <si>
    <t>NextToLastDate</t>
  </si>
  <si>
    <t>Test-floatSchedule</t>
  </si>
  <si>
    <t>Add Previous fixings to Euribor6M</t>
  </si>
  <si>
    <t>Forward Curve</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</si>
</sst>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F800]dddd\,\ mmmm\ dd\,\ yyyy"/>
    <numFmt numFmtId="165" formatCode="ddd\,\ d\-mmm\-yyyy"/>
    <numFmt numFmtId="166" formatCode="0.00000000"/>
    <numFmt numFmtId="167" formatCode="[$-409]d\-mmm\-yy;@"/>
  </numFmts>
  <fonts count="14" x14ac:knownFonts="1">
    <font>
      <sz val="11"/>
      <color theme="1"/>
      <name val="Calibri"/>
      <family val="2"/>
      <scheme val="minor"/>
    </font>
    <font>
      <sz val="11"/>
      <color theme="1"/>
      <name val="Calibri"/>
      <family val="2"/>
      <scheme val="minor"/>
    </font>
    <font>
      <sz val="10"/>
      <name val="Arial"/>
      <family val="2"/>
      <charset val="161"/>
    </font>
    <font>
      <b/>
      <sz val="8"/>
      <name val="Arial"/>
      <family val="2"/>
    </font>
    <font>
      <sz val="10"/>
      <name val="Arial"/>
      <family val="2"/>
    </font>
    <font>
      <sz val="8"/>
      <name val="Arial"/>
      <family val="2"/>
    </font>
    <font>
      <b/>
      <sz val="11"/>
      <color indexed="9"/>
      <name val="Calibri"/>
      <family val="2"/>
    </font>
    <font>
      <sz val="10"/>
      <color rgb="FF000000"/>
      <name val="Courier New"/>
      <family val="3"/>
      <charset val="161"/>
    </font>
    <font>
      <sz val="10"/>
      <color indexed="10"/>
      <name val="Arial"/>
      <family val="2"/>
    </font>
    <font>
      <sz val="10"/>
      <color rgb="FF604020"/>
      <name val="Courier New"/>
      <family val="3"/>
      <charset val="161"/>
    </font>
    <font>
      <sz val="10"/>
      <color indexed="8"/>
      <name val="Courier New"/>
      <family val="3"/>
      <charset val="161"/>
    </font>
    <font>
      <sz val="8"/>
      <color indexed="10"/>
      <name val="Arial"/>
      <family val="2"/>
    </font>
    <font>
      <sz val="11"/>
      <color rgb="FFFF0000"/>
      <name val="Courier New"/>
      <family val="3"/>
      <charset val="161"/>
    </font>
    <font>
      <sz val="8"/>
      <color indexed="81"/>
      <name val="Tahoma"/>
      <family val="2"/>
      <charset val="161"/>
    </font>
  </fonts>
  <fills count="8">
    <fill>
      <patternFill patternType="none"/>
    </fill>
    <fill>
      <patternFill patternType="gray125"/>
    </fill>
    <fill>
      <patternFill patternType="solid">
        <fgColor indexed="22"/>
        <bgColor indexed="64"/>
      </patternFill>
    </fill>
    <fill>
      <patternFill patternType="gray0625">
        <fgColor indexed="22"/>
        <bgColor indexed="26"/>
      </patternFill>
    </fill>
    <fill>
      <patternFill patternType="solid">
        <fgColor indexed="65"/>
        <bgColor indexed="64"/>
      </patternFill>
    </fill>
    <fill>
      <patternFill patternType="solid">
        <fgColor rgb="FF4F81BD"/>
        <bgColor indexed="64"/>
      </patternFill>
    </fill>
    <fill>
      <patternFill patternType="solid">
        <fgColor theme="0" tint="-4.9989318521683403E-2"/>
        <bgColor indexed="64"/>
      </patternFill>
    </fill>
    <fill>
      <patternFill patternType="solid">
        <fgColor theme="3" tint="0.79998168889431442"/>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6">
    <xf numFmtId="0" fontId="0" fillId="0" borderId="0"/>
    <xf numFmtId="43" fontId="1" fillId="0" borderId="0" applyFont="0" applyFill="0" applyBorder="0" applyAlignment="0" applyProtection="0"/>
    <xf numFmtId="0" fontId="6" fillId="5" borderId="0"/>
    <xf numFmtId="0" fontId="1" fillId="0" borderId="0"/>
    <xf numFmtId="0" fontId="1" fillId="0" borderId="0"/>
    <xf numFmtId="0" fontId="2" fillId="0" borderId="0"/>
  </cellStyleXfs>
  <cellXfs count="54">
    <xf numFmtId="0" fontId="0" fillId="0" borderId="0" xfId="0"/>
    <xf numFmtId="0" fontId="2" fillId="0" borderId="0" xfId="0" applyFont="1"/>
    <xf numFmtId="0" fontId="0" fillId="0" borderId="0" xfId="0" applyAlignment="1">
      <alignment horizontal="center"/>
    </xf>
    <xf numFmtId="0" fontId="3" fillId="2" borderId="1" xfId="0" applyFont="1" applyFill="1" applyBorder="1" applyAlignment="1">
      <alignment horizontal="left"/>
    </xf>
    <xf numFmtId="0" fontId="4" fillId="3" borderId="1" xfId="0" applyFont="1" applyFill="1" applyBorder="1" applyAlignment="1">
      <alignment horizontal="center"/>
    </xf>
    <xf numFmtId="164" fontId="0" fillId="0" borderId="0" xfId="0" applyNumberFormat="1" applyAlignment="1">
      <alignment horizontal="left"/>
    </xf>
    <xf numFmtId="0" fontId="3" fillId="2" borderId="1" xfId="0" applyFont="1" applyFill="1" applyBorder="1" applyAlignment="1">
      <alignment horizontal="right"/>
    </xf>
    <xf numFmtId="0" fontId="5" fillId="4" borderId="1" xfId="0" applyFont="1" applyFill="1" applyBorder="1" applyAlignment="1">
      <alignment horizontal="center"/>
    </xf>
    <xf numFmtId="0" fontId="6" fillId="5" borderId="0" xfId="2" applyNumberFormat="1" applyFont="1" applyFill="1" applyBorder="1" applyAlignment="1" applyProtection="1"/>
    <xf numFmtId="0" fontId="7" fillId="0" borderId="0" xfId="0" applyFont="1" applyAlignment="1">
      <alignment horizontal="left" vertical="center" indent="4"/>
    </xf>
    <xf numFmtId="0" fontId="3" fillId="2" borderId="2" xfId="0" applyFont="1" applyFill="1" applyBorder="1" applyAlignment="1">
      <alignment horizontal="left"/>
    </xf>
    <xf numFmtId="0" fontId="8" fillId="3" borderId="2" xfId="0" applyFont="1" applyFill="1" applyBorder="1" applyAlignment="1">
      <alignment horizontal="center"/>
    </xf>
    <xf numFmtId="0" fontId="3" fillId="2" borderId="3" xfId="0" applyFont="1" applyFill="1" applyBorder="1" applyAlignment="1">
      <alignment horizontal="right"/>
    </xf>
    <xf numFmtId="165" fontId="5" fillId="4" borderId="3" xfId="0" applyNumberFormat="1" applyFont="1" applyFill="1" applyBorder="1" applyAlignment="1">
      <alignment horizontal="center"/>
    </xf>
    <xf numFmtId="39" fontId="1" fillId="0" borderId="0" xfId="1" applyNumberFormat="1" applyFont="1" applyAlignment="1">
      <alignment horizontal="center"/>
    </xf>
    <xf numFmtId="0" fontId="1" fillId="0" borderId="0" xfId="3" applyAlignment="1">
      <alignment horizontal="center"/>
    </xf>
    <xf numFmtId="0" fontId="9" fillId="0" borderId="0" xfId="0" applyFont="1" applyAlignment="1">
      <alignment horizontal="left" vertical="center" indent="4"/>
    </xf>
    <xf numFmtId="0" fontId="2" fillId="0" borderId="1" xfId="0" applyFont="1" applyBorder="1" applyAlignment="1">
      <alignment horizontal="center"/>
    </xf>
    <xf numFmtId="0" fontId="3" fillId="2" borderId="2" xfId="0" applyFont="1" applyFill="1" applyBorder="1" applyAlignment="1">
      <alignment horizontal="right"/>
    </xf>
    <xf numFmtId="165" fontId="5" fillId="4" borderId="2" xfId="0" applyNumberFormat="1" applyFont="1" applyFill="1" applyBorder="1" applyAlignment="1">
      <alignment horizontal="center"/>
    </xf>
    <xf numFmtId="0" fontId="3" fillId="2" borderId="3" xfId="0" applyFont="1" applyFill="1" applyBorder="1" applyAlignment="1">
      <alignment horizontal="left"/>
    </xf>
    <xf numFmtId="0" fontId="4" fillId="0" borderId="3" xfId="0" applyFont="1" applyBorder="1" applyAlignment="1">
      <alignment horizontal="center"/>
    </xf>
    <xf numFmtId="0" fontId="0" fillId="6" borderId="3" xfId="0" applyFill="1" applyBorder="1" applyAlignment="1">
      <alignment horizontal="center"/>
    </xf>
    <xf numFmtId="0" fontId="2" fillId="7" borderId="4" xfId="0" applyFont="1" applyFill="1" applyBorder="1" applyAlignment="1">
      <alignment horizontal="center"/>
    </xf>
    <xf numFmtId="0" fontId="0" fillId="0" borderId="3" xfId="0" applyBorder="1" applyAlignment="1">
      <alignment horizontal="center"/>
    </xf>
    <xf numFmtId="0" fontId="5" fillId="3" borderId="1" xfId="0" applyFont="1" applyFill="1" applyBorder="1" applyAlignment="1">
      <alignment horizontal="center"/>
    </xf>
    <xf numFmtId="0" fontId="11" fillId="3" borderId="2" xfId="0" applyFont="1" applyFill="1" applyBorder="1" applyAlignment="1">
      <alignment horizontal="center"/>
    </xf>
    <xf numFmtId="0" fontId="5" fillId="4" borderId="3" xfId="0" applyFont="1" applyFill="1" applyBorder="1" applyAlignment="1">
      <alignment horizontal="center"/>
    </xf>
    <xf numFmtId="0" fontId="5" fillId="4" borderId="2" xfId="0" applyFont="1" applyFill="1" applyBorder="1" applyAlignment="1">
      <alignment horizontal="center"/>
    </xf>
    <xf numFmtId="0" fontId="1" fillId="7" borderId="5" xfId="4" applyFill="1" applyBorder="1" applyAlignment="1">
      <alignment horizontal="center"/>
    </xf>
    <xf numFmtId="0" fontId="1" fillId="7" borderId="6" xfId="4" applyFill="1" applyBorder="1" applyAlignment="1">
      <alignment horizontal="center"/>
    </xf>
    <xf numFmtId="0" fontId="1" fillId="7" borderId="7" xfId="4" applyFill="1" applyBorder="1" applyAlignment="1">
      <alignment horizontal="center"/>
    </xf>
    <xf numFmtId="164" fontId="1" fillId="0" borderId="8" xfId="4" applyNumberFormat="1" applyFill="1" applyBorder="1" applyAlignment="1">
      <alignment horizontal="left"/>
    </xf>
    <xf numFmtId="0" fontId="1" fillId="0" borderId="9" xfId="4" applyFill="1" applyBorder="1" applyAlignment="1">
      <alignment horizontal="center"/>
    </xf>
    <xf numFmtId="166" fontId="1" fillId="0" borderId="10" xfId="4" applyNumberFormat="1" applyFill="1" applyBorder="1" applyAlignment="1">
      <alignment horizontal="center"/>
    </xf>
    <xf numFmtId="167" fontId="0" fillId="0" borderId="3" xfId="0" applyNumberFormat="1" applyBorder="1" applyAlignment="1">
      <alignment horizontal="center"/>
    </xf>
    <xf numFmtId="164" fontId="1" fillId="0" borderId="11" xfId="4" applyNumberFormat="1" applyBorder="1" applyAlignment="1">
      <alignment horizontal="left"/>
    </xf>
    <xf numFmtId="0" fontId="1" fillId="0" borderId="0" xfId="4" applyFill="1" applyBorder="1" applyAlignment="1">
      <alignment horizontal="center"/>
    </xf>
    <xf numFmtId="166" fontId="1" fillId="0" borderId="12" xfId="4" applyNumberFormat="1" applyFill="1" applyBorder="1" applyAlignment="1">
      <alignment horizontal="center"/>
    </xf>
    <xf numFmtId="0" fontId="0" fillId="0" borderId="2" xfId="0" applyBorder="1" applyAlignment="1">
      <alignment horizontal="center"/>
    </xf>
    <xf numFmtId="0" fontId="1" fillId="0" borderId="0" xfId="4" applyBorder="1" applyAlignment="1">
      <alignment horizontal="center"/>
    </xf>
    <xf numFmtId="166" fontId="1" fillId="0" borderId="12" xfId="4" applyNumberFormat="1" applyBorder="1" applyAlignment="1">
      <alignment horizontal="center"/>
    </xf>
    <xf numFmtId="164" fontId="0" fillId="0" borderId="13" xfId="0" applyNumberFormat="1" applyBorder="1" applyAlignment="1">
      <alignment horizontal="left"/>
    </xf>
    <xf numFmtId="0" fontId="0" fillId="0" borderId="14" xfId="0" applyBorder="1"/>
    <xf numFmtId="166" fontId="1" fillId="0" borderId="15" xfId="4" applyNumberFormat="1" applyBorder="1" applyAlignment="1">
      <alignment horizontal="center"/>
    </xf>
    <xf numFmtId="164" fontId="1" fillId="0" borderId="0" xfId="4" applyNumberFormat="1" applyBorder="1" applyAlignment="1">
      <alignment horizontal="left"/>
    </xf>
    <xf numFmtId="166" fontId="1" fillId="0" borderId="0" xfId="4" applyNumberFormat="1" applyBorder="1" applyAlignment="1">
      <alignment horizontal="center"/>
    </xf>
    <xf numFmtId="0" fontId="2" fillId="0" borderId="0" xfId="5"/>
    <xf numFmtId="0" fontId="1" fillId="7" borderId="0" xfId="4" applyFill="1" applyBorder="1"/>
    <xf numFmtId="0" fontId="12" fillId="3" borderId="0" xfId="3" applyFont="1" applyFill="1" applyBorder="1" applyAlignment="1">
      <alignment horizontal="center"/>
    </xf>
    <xf numFmtId="14" fontId="5" fillId="4" borderId="3" xfId="0" applyNumberFormat="1" applyFont="1" applyFill="1" applyBorder="1" applyAlignment="1">
      <alignment horizontal="center"/>
    </xf>
    <xf numFmtId="164" fontId="0" fillId="0" borderId="0" xfId="0" applyNumberFormat="1"/>
    <xf numFmtId="0" fontId="0" fillId="0" borderId="5" xfId="0" applyBorder="1"/>
    <xf numFmtId="0" fontId="0" fillId="0" borderId="7" xfId="0" applyBorder="1" applyAlignment="1">
      <alignment horizontal="center"/>
    </xf>
  </cellXfs>
  <cellStyles count="6">
    <cellStyle name="blp_column_header" xfId="2"/>
    <cellStyle name="Comma" xfId="1" builtinId="3"/>
    <cellStyle name="Normal" xfId="0" builtinId="0"/>
    <cellStyle name="Normal 2" xfId="3"/>
    <cellStyle name="Normal 2 2" xfId="4"/>
    <cellStyle name="Normal 3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E1:AB114"/>
  <sheetViews>
    <sheetView tabSelected="1" topLeftCell="M1" workbookViewId="0">
      <selection activeCell="I4" sqref="I4"/>
    </sheetView>
  </sheetViews>
  <sheetFormatPr defaultRowHeight="15" x14ac:dyDescent="0.25"/>
  <cols>
    <col min="5" max="5" width="16" bestFit="1" customWidth="1"/>
    <col min="6" max="6" width="33" customWidth="1"/>
    <col min="7" max="7" width="2.28515625" customWidth="1"/>
    <col min="8" max="8" width="31.5703125" bestFit="1" customWidth="1"/>
    <col min="9" max="9" width="28.140625" customWidth="1"/>
    <col min="10" max="10" width="12.140625" bestFit="1" customWidth="1"/>
    <col min="13" max="13" width="14.28515625" bestFit="1" customWidth="1"/>
    <col min="15" max="15" width="10.42578125" bestFit="1" customWidth="1"/>
    <col min="20" max="20" width="10.42578125" bestFit="1" customWidth="1"/>
    <col min="21" max="21" width="3.140625" customWidth="1"/>
    <col min="22" max="22" width="35" bestFit="1" customWidth="1"/>
    <col min="24" max="24" width="16.7109375" customWidth="1"/>
    <col min="25" max="25" width="26.28515625" customWidth="1"/>
    <col min="26" max="26" width="24.42578125" customWidth="1"/>
    <col min="27" max="27" width="30.28515625" bestFit="1" customWidth="1"/>
    <col min="28" max="28" width="23.85546875" customWidth="1"/>
    <col min="29" max="29" width="13.28515625" bestFit="1" customWidth="1"/>
    <col min="30" max="30" width="10.42578125" customWidth="1"/>
    <col min="261" max="261" width="16" bestFit="1" customWidth="1"/>
    <col min="262" max="262" width="33" customWidth="1"/>
    <col min="263" max="263" width="2.28515625" customWidth="1"/>
    <col min="264" max="264" width="31.5703125" bestFit="1" customWidth="1"/>
    <col min="265" max="265" width="28.140625" customWidth="1"/>
    <col min="266" max="266" width="12.140625" bestFit="1" customWidth="1"/>
    <col min="269" max="269" width="14.28515625" bestFit="1" customWidth="1"/>
    <col min="271" max="271" width="10.42578125" bestFit="1" customWidth="1"/>
    <col min="276" max="276" width="10.42578125" bestFit="1" customWidth="1"/>
    <col min="277" max="277" width="3.140625" customWidth="1"/>
    <col min="278" max="278" width="35" bestFit="1" customWidth="1"/>
    <col min="280" max="280" width="16.7109375" customWidth="1"/>
    <col min="281" max="281" width="26.28515625" customWidth="1"/>
    <col min="283" max="283" width="30.28515625" bestFit="1" customWidth="1"/>
    <col min="284" max="284" width="23.85546875" customWidth="1"/>
    <col min="285" max="285" width="13.28515625" bestFit="1" customWidth="1"/>
    <col min="286" max="286" width="10.42578125" customWidth="1"/>
    <col min="517" max="517" width="16" bestFit="1" customWidth="1"/>
    <col min="518" max="518" width="33" customWidth="1"/>
    <col min="519" max="519" width="2.28515625" customWidth="1"/>
    <col min="520" max="520" width="31.5703125" bestFit="1" customWidth="1"/>
    <col min="521" max="521" width="28.140625" customWidth="1"/>
    <col min="522" max="522" width="12.140625" bestFit="1" customWidth="1"/>
    <col min="525" max="525" width="14.28515625" bestFit="1" customWidth="1"/>
    <col min="527" max="527" width="10.42578125" bestFit="1" customWidth="1"/>
    <col min="532" max="532" width="10.42578125" bestFit="1" customWidth="1"/>
    <col min="533" max="533" width="3.140625" customWidth="1"/>
    <col min="534" max="534" width="35" bestFit="1" customWidth="1"/>
    <col min="536" max="536" width="16.7109375" customWidth="1"/>
    <col min="537" max="537" width="26.28515625" customWidth="1"/>
    <col min="539" max="539" width="30.28515625" bestFit="1" customWidth="1"/>
    <col min="540" max="540" width="23.85546875" customWidth="1"/>
    <col min="541" max="541" width="13.28515625" bestFit="1" customWidth="1"/>
    <col min="542" max="542" width="10.42578125" customWidth="1"/>
    <col min="773" max="773" width="16" bestFit="1" customWidth="1"/>
    <col min="774" max="774" width="33" customWidth="1"/>
    <col min="775" max="775" width="2.28515625" customWidth="1"/>
    <col min="776" max="776" width="31.5703125" bestFit="1" customWidth="1"/>
    <col min="777" max="777" width="28.140625" customWidth="1"/>
    <col min="778" max="778" width="12.140625" bestFit="1" customWidth="1"/>
    <col min="781" max="781" width="14.28515625" bestFit="1" customWidth="1"/>
    <col min="783" max="783" width="10.42578125" bestFit="1" customWidth="1"/>
    <col min="788" max="788" width="10.42578125" bestFit="1" customWidth="1"/>
    <col min="789" max="789" width="3.140625" customWidth="1"/>
    <col min="790" max="790" width="35" bestFit="1" customWidth="1"/>
    <col min="792" max="792" width="16.7109375" customWidth="1"/>
    <col min="793" max="793" width="26.28515625" customWidth="1"/>
    <col min="795" max="795" width="30.28515625" bestFit="1" customWidth="1"/>
    <col min="796" max="796" width="23.85546875" customWidth="1"/>
    <col min="797" max="797" width="13.28515625" bestFit="1" customWidth="1"/>
    <col min="798" max="798" width="10.42578125" customWidth="1"/>
    <col min="1029" max="1029" width="16" bestFit="1" customWidth="1"/>
    <col min="1030" max="1030" width="33" customWidth="1"/>
    <col min="1031" max="1031" width="2.28515625" customWidth="1"/>
    <col min="1032" max="1032" width="31.5703125" bestFit="1" customWidth="1"/>
    <col min="1033" max="1033" width="28.140625" customWidth="1"/>
    <col min="1034" max="1034" width="12.140625" bestFit="1" customWidth="1"/>
    <col min="1037" max="1037" width="14.28515625" bestFit="1" customWidth="1"/>
    <col min="1039" max="1039" width="10.42578125" bestFit="1" customWidth="1"/>
    <col min="1044" max="1044" width="10.42578125" bestFit="1" customWidth="1"/>
    <col min="1045" max="1045" width="3.140625" customWidth="1"/>
    <col min="1046" max="1046" width="35" bestFit="1" customWidth="1"/>
    <col min="1048" max="1048" width="16.7109375" customWidth="1"/>
    <col min="1049" max="1049" width="26.28515625" customWidth="1"/>
    <col min="1051" max="1051" width="30.28515625" bestFit="1" customWidth="1"/>
    <col min="1052" max="1052" width="23.85546875" customWidth="1"/>
    <col min="1053" max="1053" width="13.28515625" bestFit="1" customWidth="1"/>
    <col min="1054" max="1054" width="10.42578125" customWidth="1"/>
    <col min="1285" max="1285" width="16" bestFit="1" customWidth="1"/>
    <col min="1286" max="1286" width="33" customWidth="1"/>
    <col min="1287" max="1287" width="2.28515625" customWidth="1"/>
    <col min="1288" max="1288" width="31.5703125" bestFit="1" customWidth="1"/>
    <col min="1289" max="1289" width="28.140625" customWidth="1"/>
    <col min="1290" max="1290" width="12.140625" bestFit="1" customWidth="1"/>
    <col min="1293" max="1293" width="14.28515625" bestFit="1" customWidth="1"/>
    <col min="1295" max="1295" width="10.42578125" bestFit="1" customWidth="1"/>
    <col min="1300" max="1300" width="10.42578125" bestFit="1" customWidth="1"/>
    <col min="1301" max="1301" width="3.140625" customWidth="1"/>
    <col min="1302" max="1302" width="35" bestFit="1" customWidth="1"/>
    <col min="1304" max="1304" width="16.7109375" customWidth="1"/>
    <col min="1305" max="1305" width="26.28515625" customWidth="1"/>
    <col min="1307" max="1307" width="30.28515625" bestFit="1" customWidth="1"/>
    <col min="1308" max="1308" width="23.85546875" customWidth="1"/>
    <col min="1309" max="1309" width="13.28515625" bestFit="1" customWidth="1"/>
    <col min="1310" max="1310" width="10.42578125" customWidth="1"/>
    <col min="1541" max="1541" width="16" bestFit="1" customWidth="1"/>
    <col min="1542" max="1542" width="33" customWidth="1"/>
    <col min="1543" max="1543" width="2.28515625" customWidth="1"/>
    <col min="1544" max="1544" width="31.5703125" bestFit="1" customWidth="1"/>
    <col min="1545" max="1545" width="28.140625" customWidth="1"/>
    <col min="1546" max="1546" width="12.140625" bestFit="1" customWidth="1"/>
    <col min="1549" max="1549" width="14.28515625" bestFit="1" customWidth="1"/>
    <col min="1551" max="1551" width="10.42578125" bestFit="1" customWidth="1"/>
    <col min="1556" max="1556" width="10.42578125" bestFit="1" customWidth="1"/>
    <col min="1557" max="1557" width="3.140625" customWidth="1"/>
    <col min="1558" max="1558" width="35" bestFit="1" customWidth="1"/>
    <col min="1560" max="1560" width="16.7109375" customWidth="1"/>
    <col min="1561" max="1561" width="26.28515625" customWidth="1"/>
    <col min="1563" max="1563" width="30.28515625" bestFit="1" customWidth="1"/>
    <col min="1564" max="1564" width="23.85546875" customWidth="1"/>
    <col min="1565" max="1565" width="13.28515625" bestFit="1" customWidth="1"/>
    <col min="1566" max="1566" width="10.42578125" customWidth="1"/>
    <col min="1797" max="1797" width="16" bestFit="1" customWidth="1"/>
    <col min="1798" max="1798" width="33" customWidth="1"/>
    <col min="1799" max="1799" width="2.28515625" customWidth="1"/>
    <col min="1800" max="1800" width="31.5703125" bestFit="1" customWidth="1"/>
    <col min="1801" max="1801" width="28.140625" customWidth="1"/>
    <col min="1802" max="1802" width="12.140625" bestFit="1" customWidth="1"/>
    <col min="1805" max="1805" width="14.28515625" bestFit="1" customWidth="1"/>
    <col min="1807" max="1807" width="10.42578125" bestFit="1" customWidth="1"/>
    <col min="1812" max="1812" width="10.42578125" bestFit="1" customWidth="1"/>
    <col min="1813" max="1813" width="3.140625" customWidth="1"/>
    <col min="1814" max="1814" width="35" bestFit="1" customWidth="1"/>
    <col min="1816" max="1816" width="16.7109375" customWidth="1"/>
    <col min="1817" max="1817" width="26.28515625" customWidth="1"/>
    <col min="1819" max="1819" width="30.28515625" bestFit="1" customWidth="1"/>
    <col min="1820" max="1820" width="23.85546875" customWidth="1"/>
    <col min="1821" max="1821" width="13.28515625" bestFit="1" customWidth="1"/>
    <col min="1822" max="1822" width="10.42578125" customWidth="1"/>
    <col min="2053" max="2053" width="16" bestFit="1" customWidth="1"/>
    <col min="2054" max="2054" width="33" customWidth="1"/>
    <col min="2055" max="2055" width="2.28515625" customWidth="1"/>
    <col min="2056" max="2056" width="31.5703125" bestFit="1" customWidth="1"/>
    <col min="2057" max="2057" width="28.140625" customWidth="1"/>
    <col min="2058" max="2058" width="12.140625" bestFit="1" customWidth="1"/>
    <col min="2061" max="2061" width="14.28515625" bestFit="1" customWidth="1"/>
    <col min="2063" max="2063" width="10.42578125" bestFit="1" customWidth="1"/>
    <col min="2068" max="2068" width="10.42578125" bestFit="1" customWidth="1"/>
    <col min="2069" max="2069" width="3.140625" customWidth="1"/>
    <col min="2070" max="2070" width="35" bestFit="1" customWidth="1"/>
    <col min="2072" max="2072" width="16.7109375" customWidth="1"/>
    <col min="2073" max="2073" width="26.28515625" customWidth="1"/>
    <col min="2075" max="2075" width="30.28515625" bestFit="1" customWidth="1"/>
    <col min="2076" max="2076" width="23.85546875" customWidth="1"/>
    <col min="2077" max="2077" width="13.28515625" bestFit="1" customWidth="1"/>
    <col min="2078" max="2078" width="10.42578125" customWidth="1"/>
    <col min="2309" max="2309" width="16" bestFit="1" customWidth="1"/>
    <col min="2310" max="2310" width="33" customWidth="1"/>
    <col min="2311" max="2311" width="2.28515625" customWidth="1"/>
    <col min="2312" max="2312" width="31.5703125" bestFit="1" customWidth="1"/>
    <col min="2313" max="2313" width="28.140625" customWidth="1"/>
    <col min="2314" max="2314" width="12.140625" bestFit="1" customWidth="1"/>
    <col min="2317" max="2317" width="14.28515625" bestFit="1" customWidth="1"/>
    <col min="2319" max="2319" width="10.42578125" bestFit="1" customWidth="1"/>
    <col min="2324" max="2324" width="10.42578125" bestFit="1" customWidth="1"/>
    <col min="2325" max="2325" width="3.140625" customWidth="1"/>
    <col min="2326" max="2326" width="35" bestFit="1" customWidth="1"/>
    <col min="2328" max="2328" width="16.7109375" customWidth="1"/>
    <col min="2329" max="2329" width="26.28515625" customWidth="1"/>
    <col min="2331" max="2331" width="30.28515625" bestFit="1" customWidth="1"/>
    <col min="2332" max="2332" width="23.85546875" customWidth="1"/>
    <col min="2333" max="2333" width="13.28515625" bestFit="1" customWidth="1"/>
    <col min="2334" max="2334" width="10.42578125" customWidth="1"/>
    <col min="2565" max="2565" width="16" bestFit="1" customWidth="1"/>
    <col min="2566" max="2566" width="33" customWidth="1"/>
    <col min="2567" max="2567" width="2.28515625" customWidth="1"/>
    <col min="2568" max="2568" width="31.5703125" bestFit="1" customWidth="1"/>
    <col min="2569" max="2569" width="28.140625" customWidth="1"/>
    <col min="2570" max="2570" width="12.140625" bestFit="1" customWidth="1"/>
    <col min="2573" max="2573" width="14.28515625" bestFit="1" customWidth="1"/>
    <col min="2575" max="2575" width="10.42578125" bestFit="1" customWidth="1"/>
    <col min="2580" max="2580" width="10.42578125" bestFit="1" customWidth="1"/>
    <col min="2581" max="2581" width="3.140625" customWidth="1"/>
    <col min="2582" max="2582" width="35" bestFit="1" customWidth="1"/>
    <col min="2584" max="2584" width="16.7109375" customWidth="1"/>
    <col min="2585" max="2585" width="26.28515625" customWidth="1"/>
    <col min="2587" max="2587" width="30.28515625" bestFit="1" customWidth="1"/>
    <col min="2588" max="2588" width="23.85546875" customWidth="1"/>
    <col min="2589" max="2589" width="13.28515625" bestFit="1" customWidth="1"/>
    <col min="2590" max="2590" width="10.42578125" customWidth="1"/>
    <col min="2821" max="2821" width="16" bestFit="1" customWidth="1"/>
    <col min="2822" max="2822" width="33" customWidth="1"/>
    <col min="2823" max="2823" width="2.28515625" customWidth="1"/>
    <col min="2824" max="2824" width="31.5703125" bestFit="1" customWidth="1"/>
    <col min="2825" max="2825" width="28.140625" customWidth="1"/>
    <col min="2826" max="2826" width="12.140625" bestFit="1" customWidth="1"/>
    <col min="2829" max="2829" width="14.28515625" bestFit="1" customWidth="1"/>
    <col min="2831" max="2831" width="10.42578125" bestFit="1" customWidth="1"/>
    <col min="2836" max="2836" width="10.42578125" bestFit="1" customWidth="1"/>
    <col min="2837" max="2837" width="3.140625" customWidth="1"/>
    <col min="2838" max="2838" width="35" bestFit="1" customWidth="1"/>
    <col min="2840" max="2840" width="16.7109375" customWidth="1"/>
    <col min="2841" max="2841" width="26.28515625" customWidth="1"/>
    <col min="2843" max="2843" width="30.28515625" bestFit="1" customWidth="1"/>
    <col min="2844" max="2844" width="23.85546875" customWidth="1"/>
    <col min="2845" max="2845" width="13.28515625" bestFit="1" customWidth="1"/>
    <col min="2846" max="2846" width="10.42578125" customWidth="1"/>
    <col min="3077" max="3077" width="16" bestFit="1" customWidth="1"/>
    <col min="3078" max="3078" width="33" customWidth="1"/>
    <col min="3079" max="3079" width="2.28515625" customWidth="1"/>
    <col min="3080" max="3080" width="31.5703125" bestFit="1" customWidth="1"/>
    <col min="3081" max="3081" width="28.140625" customWidth="1"/>
    <col min="3082" max="3082" width="12.140625" bestFit="1" customWidth="1"/>
    <col min="3085" max="3085" width="14.28515625" bestFit="1" customWidth="1"/>
    <col min="3087" max="3087" width="10.42578125" bestFit="1" customWidth="1"/>
    <col min="3092" max="3092" width="10.42578125" bestFit="1" customWidth="1"/>
    <col min="3093" max="3093" width="3.140625" customWidth="1"/>
    <col min="3094" max="3094" width="35" bestFit="1" customWidth="1"/>
    <col min="3096" max="3096" width="16.7109375" customWidth="1"/>
    <col min="3097" max="3097" width="26.28515625" customWidth="1"/>
    <col min="3099" max="3099" width="30.28515625" bestFit="1" customWidth="1"/>
    <col min="3100" max="3100" width="23.85546875" customWidth="1"/>
    <col min="3101" max="3101" width="13.28515625" bestFit="1" customWidth="1"/>
    <col min="3102" max="3102" width="10.42578125" customWidth="1"/>
    <col min="3333" max="3333" width="16" bestFit="1" customWidth="1"/>
    <col min="3334" max="3334" width="33" customWidth="1"/>
    <col min="3335" max="3335" width="2.28515625" customWidth="1"/>
    <col min="3336" max="3336" width="31.5703125" bestFit="1" customWidth="1"/>
    <col min="3337" max="3337" width="28.140625" customWidth="1"/>
    <col min="3338" max="3338" width="12.140625" bestFit="1" customWidth="1"/>
    <col min="3341" max="3341" width="14.28515625" bestFit="1" customWidth="1"/>
    <col min="3343" max="3343" width="10.42578125" bestFit="1" customWidth="1"/>
    <col min="3348" max="3348" width="10.42578125" bestFit="1" customWidth="1"/>
    <col min="3349" max="3349" width="3.140625" customWidth="1"/>
    <col min="3350" max="3350" width="35" bestFit="1" customWidth="1"/>
    <col min="3352" max="3352" width="16.7109375" customWidth="1"/>
    <col min="3353" max="3353" width="26.28515625" customWidth="1"/>
    <col min="3355" max="3355" width="30.28515625" bestFit="1" customWidth="1"/>
    <col min="3356" max="3356" width="23.85546875" customWidth="1"/>
    <col min="3357" max="3357" width="13.28515625" bestFit="1" customWidth="1"/>
    <col min="3358" max="3358" width="10.42578125" customWidth="1"/>
    <col min="3589" max="3589" width="16" bestFit="1" customWidth="1"/>
    <col min="3590" max="3590" width="33" customWidth="1"/>
    <col min="3591" max="3591" width="2.28515625" customWidth="1"/>
    <col min="3592" max="3592" width="31.5703125" bestFit="1" customWidth="1"/>
    <col min="3593" max="3593" width="28.140625" customWidth="1"/>
    <col min="3594" max="3594" width="12.140625" bestFit="1" customWidth="1"/>
    <col min="3597" max="3597" width="14.28515625" bestFit="1" customWidth="1"/>
    <col min="3599" max="3599" width="10.42578125" bestFit="1" customWidth="1"/>
    <col min="3604" max="3604" width="10.42578125" bestFit="1" customWidth="1"/>
    <col min="3605" max="3605" width="3.140625" customWidth="1"/>
    <col min="3606" max="3606" width="35" bestFit="1" customWidth="1"/>
    <col min="3608" max="3608" width="16.7109375" customWidth="1"/>
    <col min="3609" max="3609" width="26.28515625" customWidth="1"/>
    <col min="3611" max="3611" width="30.28515625" bestFit="1" customWidth="1"/>
    <col min="3612" max="3612" width="23.85546875" customWidth="1"/>
    <col min="3613" max="3613" width="13.28515625" bestFit="1" customWidth="1"/>
    <col min="3614" max="3614" width="10.42578125" customWidth="1"/>
    <col min="3845" max="3845" width="16" bestFit="1" customWidth="1"/>
    <col min="3846" max="3846" width="33" customWidth="1"/>
    <col min="3847" max="3847" width="2.28515625" customWidth="1"/>
    <col min="3848" max="3848" width="31.5703125" bestFit="1" customWidth="1"/>
    <col min="3849" max="3849" width="28.140625" customWidth="1"/>
    <col min="3850" max="3850" width="12.140625" bestFit="1" customWidth="1"/>
    <col min="3853" max="3853" width="14.28515625" bestFit="1" customWidth="1"/>
    <col min="3855" max="3855" width="10.42578125" bestFit="1" customWidth="1"/>
    <col min="3860" max="3860" width="10.42578125" bestFit="1" customWidth="1"/>
    <col min="3861" max="3861" width="3.140625" customWidth="1"/>
    <col min="3862" max="3862" width="35" bestFit="1" customWidth="1"/>
    <col min="3864" max="3864" width="16.7109375" customWidth="1"/>
    <col min="3865" max="3865" width="26.28515625" customWidth="1"/>
    <col min="3867" max="3867" width="30.28515625" bestFit="1" customWidth="1"/>
    <col min="3868" max="3868" width="23.85546875" customWidth="1"/>
    <col min="3869" max="3869" width="13.28515625" bestFit="1" customWidth="1"/>
    <col min="3870" max="3870" width="10.42578125" customWidth="1"/>
    <col min="4101" max="4101" width="16" bestFit="1" customWidth="1"/>
    <col min="4102" max="4102" width="33" customWidth="1"/>
    <col min="4103" max="4103" width="2.28515625" customWidth="1"/>
    <col min="4104" max="4104" width="31.5703125" bestFit="1" customWidth="1"/>
    <col min="4105" max="4105" width="28.140625" customWidth="1"/>
    <col min="4106" max="4106" width="12.140625" bestFit="1" customWidth="1"/>
    <col min="4109" max="4109" width="14.28515625" bestFit="1" customWidth="1"/>
    <col min="4111" max="4111" width="10.42578125" bestFit="1" customWidth="1"/>
    <col min="4116" max="4116" width="10.42578125" bestFit="1" customWidth="1"/>
    <col min="4117" max="4117" width="3.140625" customWidth="1"/>
    <col min="4118" max="4118" width="35" bestFit="1" customWidth="1"/>
    <col min="4120" max="4120" width="16.7109375" customWidth="1"/>
    <col min="4121" max="4121" width="26.28515625" customWidth="1"/>
    <col min="4123" max="4123" width="30.28515625" bestFit="1" customWidth="1"/>
    <col min="4124" max="4124" width="23.85546875" customWidth="1"/>
    <col min="4125" max="4125" width="13.28515625" bestFit="1" customWidth="1"/>
    <col min="4126" max="4126" width="10.42578125" customWidth="1"/>
    <col min="4357" max="4357" width="16" bestFit="1" customWidth="1"/>
    <col min="4358" max="4358" width="33" customWidth="1"/>
    <col min="4359" max="4359" width="2.28515625" customWidth="1"/>
    <col min="4360" max="4360" width="31.5703125" bestFit="1" customWidth="1"/>
    <col min="4361" max="4361" width="28.140625" customWidth="1"/>
    <col min="4362" max="4362" width="12.140625" bestFit="1" customWidth="1"/>
    <col min="4365" max="4365" width="14.28515625" bestFit="1" customWidth="1"/>
    <col min="4367" max="4367" width="10.42578125" bestFit="1" customWidth="1"/>
    <col min="4372" max="4372" width="10.42578125" bestFit="1" customWidth="1"/>
    <col min="4373" max="4373" width="3.140625" customWidth="1"/>
    <col min="4374" max="4374" width="35" bestFit="1" customWidth="1"/>
    <col min="4376" max="4376" width="16.7109375" customWidth="1"/>
    <col min="4377" max="4377" width="26.28515625" customWidth="1"/>
    <col min="4379" max="4379" width="30.28515625" bestFit="1" customWidth="1"/>
    <col min="4380" max="4380" width="23.85546875" customWidth="1"/>
    <col min="4381" max="4381" width="13.28515625" bestFit="1" customWidth="1"/>
    <col min="4382" max="4382" width="10.42578125" customWidth="1"/>
    <col min="4613" max="4613" width="16" bestFit="1" customWidth="1"/>
    <col min="4614" max="4614" width="33" customWidth="1"/>
    <col min="4615" max="4615" width="2.28515625" customWidth="1"/>
    <col min="4616" max="4616" width="31.5703125" bestFit="1" customWidth="1"/>
    <col min="4617" max="4617" width="28.140625" customWidth="1"/>
    <col min="4618" max="4618" width="12.140625" bestFit="1" customWidth="1"/>
    <col min="4621" max="4621" width="14.28515625" bestFit="1" customWidth="1"/>
    <col min="4623" max="4623" width="10.42578125" bestFit="1" customWidth="1"/>
    <col min="4628" max="4628" width="10.42578125" bestFit="1" customWidth="1"/>
    <col min="4629" max="4629" width="3.140625" customWidth="1"/>
    <col min="4630" max="4630" width="35" bestFit="1" customWidth="1"/>
    <col min="4632" max="4632" width="16.7109375" customWidth="1"/>
    <col min="4633" max="4633" width="26.28515625" customWidth="1"/>
    <col min="4635" max="4635" width="30.28515625" bestFit="1" customWidth="1"/>
    <col min="4636" max="4636" width="23.85546875" customWidth="1"/>
    <col min="4637" max="4637" width="13.28515625" bestFit="1" customWidth="1"/>
    <col min="4638" max="4638" width="10.42578125" customWidth="1"/>
    <col min="4869" max="4869" width="16" bestFit="1" customWidth="1"/>
    <col min="4870" max="4870" width="33" customWidth="1"/>
    <col min="4871" max="4871" width="2.28515625" customWidth="1"/>
    <col min="4872" max="4872" width="31.5703125" bestFit="1" customWidth="1"/>
    <col min="4873" max="4873" width="28.140625" customWidth="1"/>
    <col min="4874" max="4874" width="12.140625" bestFit="1" customWidth="1"/>
    <col min="4877" max="4877" width="14.28515625" bestFit="1" customWidth="1"/>
    <col min="4879" max="4879" width="10.42578125" bestFit="1" customWidth="1"/>
    <col min="4884" max="4884" width="10.42578125" bestFit="1" customWidth="1"/>
    <col min="4885" max="4885" width="3.140625" customWidth="1"/>
    <col min="4886" max="4886" width="35" bestFit="1" customWidth="1"/>
    <col min="4888" max="4888" width="16.7109375" customWidth="1"/>
    <col min="4889" max="4889" width="26.28515625" customWidth="1"/>
    <col min="4891" max="4891" width="30.28515625" bestFit="1" customWidth="1"/>
    <col min="4892" max="4892" width="23.85546875" customWidth="1"/>
    <col min="4893" max="4893" width="13.28515625" bestFit="1" customWidth="1"/>
    <col min="4894" max="4894" width="10.42578125" customWidth="1"/>
    <col min="5125" max="5125" width="16" bestFit="1" customWidth="1"/>
    <col min="5126" max="5126" width="33" customWidth="1"/>
    <col min="5127" max="5127" width="2.28515625" customWidth="1"/>
    <col min="5128" max="5128" width="31.5703125" bestFit="1" customWidth="1"/>
    <col min="5129" max="5129" width="28.140625" customWidth="1"/>
    <col min="5130" max="5130" width="12.140625" bestFit="1" customWidth="1"/>
    <col min="5133" max="5133" width="14.28515625" bestFit="1" customWidth="1"/>
    <col min="5135" max="5135" width="10.42578125" bestFit="1" customWidth="1"/>
    <col min="5140" max="5140" width="10.42578125" bestFit="1" customWidth="1"/>
    <col min="5141" max="5141" width="3.140625" customWidth="1"/>
    <col min="5142" max="5142" width="35" bestFit="1" customWidth="1"/>
    <col min="5144" max="5144" width="16.7109375" customWidth="1"/>
    <col min="5145" max="5145" width="26.28515625" customWidth="1"/>
    <col min="5147" max="5147" width="30.28515625" bestFit="1" customWidth="1"/>
    <col min="5148" max="5148" width="23.85546875" customWidth="1"/>
    <col min="5149" max="5149" width="13.28515625" bestFit="1" customWidth="1"/>
    <col min="5150" max="5150" width="10.42578125" customWidth="1"/>
    <col min="5381" max="5381" width="16" bestFit="1" customWidth="1"/>
    <col min="5382" max="5382" width="33" customWidth="1"/>
    <col min="5383" max="5383" width="2.28515625" customWidth="1"/>
    <col min="5384" max="5384" width="31.5703125" bestFit="1" customWidth="1"/>
    <col min="5385" max="5385" width="28.140625" customWidth="1"/>
    <col min="5386" max="5386" width="12.140625" bestFit="1" customWidth="1"/>
    <col min="5389" max="5389" width="14.28515625" bestFit="1" customWidth="1"/>
    <col min="5391" max="5391" width="10.42578125" bestFit="1" customWidth="1"/>
    <col min="5396" max="5396" width="10.42578125" bestFit="1" customWidth="1"/>
    <col min="5397" max="5397" width="3.140625" customWidth="1"/>
    <col min="5398" max="5398" width="35" bestFit="1" customWidth="1"/>
    <col min="5400" max="5400" width="16.7109375" customWidth="1"/>
    <col min="5401" max="5401" width="26.28515625" customWidth="1"/>
    <col min="5403" max="5403" width="30.28515625" bestFit="1" customWidth="1"/>
    <col min="5404" max="5404" width="23.85546875" customWidth="1"/>
    <col min="5405" max="5405" width="13.28515625" bestFit="1" customWidth="1"/>
    <col min="5406" max="5406" width="10.42578125" customWidth="1"/>
    <col min="5637" max="5637" width="16" bestFit="1" customWidth="1"/>
    <col min="5638" max="5638" width="33" customWidth="1"/>
    <col min="5639" max="5639" width="2.28515625" customWidth="1"/>
    <col min="5640" max="5640" width="31.5703125" bestFit="1" customWidth="1"/>
    <col min="5641" max="5641" width="28.140625" customWidth="1"/>
    <col min="5642" max="5642" width="12.140625" bestFit="1" customWidth="1"/>
    <col min="5645" max="5645" width="14.28515625" bestFit="1" customWidth="1"/>
    <col min="5647" max="5647" width="10.42578125" bestFit="1" customWidth="1"/>
    <col min="5652" max="5652" width="10.42578125" bestFit="1" customWidth="1"/>
    <col min="5653" max="5653" width="3.140625" customWidth="1"/>
    <col min="5654" max="5654" width="35" bestFit="1" customWidth="1"/>
    <col min="5656" max="5656" width="16.7109375" customWidth="1"/>
    <col min="5657" max="5657" width="26.28515625" customWidth="1"/>
    <col min="5659" max="5659" width="30.28515625" bestFit="1" customWidth="1"/>
    <col min="5660" max="5660" width="23.85546875" customWidth="1"/>
    <col min="5661" max="5661" width="13.28515625" bestFit="1" customWidth="1"/>
    <col min="5662" max="5662" width="10.42578125" customWidth="1"/>
    <col min="5893" max="5893" width="16" bestFit="1" customWidth="1"/>
    <col min="5894" max="5894" width="33" customWidth="1"/>
    <col min="5895" max="5895" width="2.28515625" customWidth="1"/>
    <col min="5896" max="5896" width="31.5703125" bestFit="1" customWidth="1"/>
    <col min="5897" max="5897" width="28.140625" customWidth="1"/>
    <col min="5898" max="5898" width="12.140625" bestFit="1" customWidth="1"/>
    <col min="5901" max="5901" width="14.28515625" bestFit="1" customWidth="1"/>
    <col min="5903" max="5903" width="10.42578125" bestFit="1" customWidth="1"/>
    <col min="5908" max="5908" width="10.42578125" bestFit="1" customWidth="1"/>
    <col min="5909" max="5909" width="3.140625" customWidth="1"/>
    <col min="5910" max="5910" width="35" bestFit="1" customWidth="1"/>
    <col min="5912" max="5912" width="16.7109375" customWidth="1"/>
    <col min="5913" max="5913" width="26.28515625" customWidth="1"/>
    <col min="5915" max="5915" width="30.28515625" bestFit="1" customWidth="1"/>
    <col min="5916" max="5916" width="23.85546875" customWidth="1"/>
    <col min="5917" max="5917" width="13.28515625" bestFit="1" customWidth="1"/>
    <col min="5918" max="5918" width="10.42578125" customWidth="1"/>
    <col min="6149" max="6149" width="16" bestFit="1" customWidth="1"/>
    <col min="6150" max="6150" width="33" customWidth="1"/>
    <col min="6151" max="6151" width="2.28515625" customWidth="1"/>
    <col min="6152" max="6152" width="31.5703125" bestFit="1" customWidth="1"/>
    <col min="6153" max="6153" width="28.140625" customWidth="1"/>
    <col min="6154" max="6154" width="12.140625" bestFit="1" customWidth="1"/>
    <col min="6157" max="6157" width="14.28515625" bestFit="1" customWidth="1"/>
    <col min="6159" max="6159" width="10.42578125" bestFit="1" customWidth="1"/>
    <col min="6164" max="6164" width="10.42578125" bestFit="1" customWidth="1"/>
    <col min="6165" max="6165" width="3.140625" customWidth="1"/>
    <col min="6166" max="6166" width="35" bestFit="1" customWidth="1"/>
    <col min="6168" max="6168" width="16.7109375" customWidth="1"/>
    <col min="6169" max="6169" width="26.28515625" customWidth="1"/>
    <col min="6171" max="6171" width="30.28515625" bestFit="1" customWidth="1"/>
    <col min="6172" max="6172" width="23.85546875" customWidth="1"/>
    <col min="6173" max="6173" width="13.28515625" bestFit="1" customWidth="1"/>
    <col min="6174" max="6174" width="10.42578125" customWidth="1"/>
    <col min="6405" max="6405" width="16" bestFit="1" customWidth="1"/>
    <col min="6406" max="6406" width="33" customWidth="1"/>
    <col min="6407" max="6407" width="2.28515625" customWidth="1"/>
    <col min="6408" max="6408" width="31.5703125" bestFit="1" customWidth="1"/>
    <col min="6409" max="6409" width="28.140625" customWidth="1"/>
    <col min="6410" max="6410" width="12.140625" bestFit="1" customWidth="1"/>
    <col min="6413" max="6413" width="14.28515625" bestFit="1" customWidth="1"/>
    <col min="6415" max="6415" width="10.42578125" bestFit="1" customWidth="1"/>
    <col min="6420" max="6420" width="10.42578125" bestFit="1" customWidth="1"/>
    <col min="6421" max="6421" width="3.140625" customWidth="1"/>
    <col min="6422" max="6422" width="35" bestFit="1" customWidth="1"/>
    <col min="6424" max="6424" width="16.7109375" customWidth="1"/>
    <col min="6425" max="6425" width="26.28515625" customWidth="1"/>
    <col min="6427" max="6427" width="30.28515625" bestFit="1" customWidth="1"/>
    <col min="6428" max="6428" width="23.85546875" customWidth="1"/>
    <col min="6429" max="6429" width="13.28515625" bestFit="1" customWidth="1"/>
    <col min="6430" max="6430" width="10.42578125" customWidth="1"/>
    <col min="6661" max="6661" width="16" bestFit="1" customWidth="1"/>
    <col min="6662" max="6662" width="33" customWidth="1"/>
    <col min="6663" max="6663" width="2.28515625" customWidth="1"/>
    <col min="6664" max="6664" width="31.5703125" bestFit="1" customWidth="1"/>
    <col min="6665" max="6665" width="28.140625" customWidth="1"/>
    <col min="6666" max="6666" width="12.140625" bestFit="1" customWidth="1"/>
    <col min="6669" max="6669" width="14.28515625" bestFit="1" customWidth="1"/>
    <col min="6671" max="6671" width="10.42578125" bestFit="1" customWidth="1"/>
    <col min="6676" max="6676" width="10.42578125" bestFit="1" customWidth="1"/>
    <col min="6677" max="6677" width="3.140625" customWidth="1"/>
    <col min="6678" max="6678" width="35" bestFit="1" customWidth="1"/>
    <col min="6680" max="6680" width="16.7109375" customWidth="1"/>
    <col min="6681" max="6681" width="26.28515625" customWidth="1"/>
    <col min="6683" max="6683" width="30.28515625" bestFit="1" customWidth="1"/>
    <col min="6684" max="6684" width="23.85546875" customWidth="1"/>
    <col min="6685" max="6685" width="13.28515625" bestFit="1" customWidth="1"/>
    <col min="6686" max="6686" width="10.42578125" customWidth="1"/>
    <col min="6917" max="6917" width="16" bestFit="1" customWidth="1"/>
    <col min="6918" max="6918" width="33" customWidth="1"/>
    <col min="6919" max="6919" width="2.28515625" customWidth="1"/>
    <col min="6920" max="6920" width="31.5703125" bestFit="1" customWidth="1"/>
    <col min="6921" max="6921" width="28.140625" customWidth="1"/>
    <col min="6922" max="6922" width="12.140625" bestFit="1" customWidth="1"/>
    <col min="6925" max="6925" width="14.28515625" bestFit="1" customWidth="1"/>
    <col min="6927" max="6927" width="10.42578125" bestFit="1" customWidth="1"/>
    <col min="6932" max="6932" width="10.42578125" bestFit="1" customWidth="1"/>
    <col min="6933" max="6933" width="3.140625" customWidth="1"/>
    <col min="6934" max="6934" width="35" bestFit="1" customWidth="1"/>
    <col min="6936" max="6936" width="16.7109375" customWidth="1"/>
    <col min="6937" max="6937" width="26.28515625" customWidth="1"/>
    <col min="6939" max="6939" width="30.28515625" bestFit="1" customWidth="1"/>
    <col min="6940" max="6940" width="23.85546875" customWidth="1"/>
    <col min="6941" max="6941" width="13.28515625" bestFit="1" customWidth="1"/>
    <col min="6942" max="6942" width="10.42578125" customWidth="1"/>
    <col min="7173" max="7173" width="16" bestFit="1" customWidth="1"/>
    <col min="7174" max="7174" width="33" customWidth="1"/>
    <col min="7175" max="7175" width="2.28515625" customWidth="1"/>
    <col min="7176" max="7176" width="31.5703125" bestFit="1" customWidth="1"/>
    <col min="7177" max="7177" width="28.140625" customWidth="1"/>
    <col min="7178" max="7178" width="12.140625" bestFit="1" customWidth="1"/>
    <col min="7181" max="7181" width="14.28515625" bestFit="1" customWidth="1"/>
    <col min="7183" max="7183" width="10.42578125" bestFit="1" customWidth="1"/>
    <col min="7188" max="7188" width="10.42578125" bestFit="1" customWidth="1"/>
    <col min="7189" max="7189" width="3.140625" customWidth="1"/>
    <col min="7190" max="7190" width="35" bestFit="1" customWidth="1"/>
    <col min="7192" max="7192" width="16.7109375" customWidth="1"/>
    <col min="7193" max="7193" width="26.28515625" customWidth="1"/>
    <col min="7195" max="7195" width="30.28515625" bestFit="1" customWidth="1"/>
    <col min="7196" max="7196" width="23.85546875" customWidth="1"/>
    <col min="7197" max="7197" width="13.28515625" bestFit="1" customWidth="1"/>
    <col min="7198" max="7198" width="10.42578125" customWidth="1"/>
    <col min="7429" max="7429" width="16" bestFit="1" customWidth="1"/>
    <col min="7430" max="7430" width="33" customWidth="1"/>
    <col min="7431" max="7431" width="2.28515625" customWidth="1"/>
    <col min="7432" max="7432" width="31.5703125" bestFit="1" customWidth="1"/>
    <col min="7433" max="7433" width="28.140625" customWidth="1"/>
    <col min="7434" max="7434" width="12.140625" bestFit="1" customWidth="1"/>
    <col min="7437" max="7437" width="14.28515625" bestFit="1" customWidth="1"/>
    <col min="7439" max="7439" width="10.42578125" bestFit="1" customWidth="1"/>
    <col min="7444" max="7444" width="10.42578125" bestFit="1" customWidth="1"/>
    <col min="7445" max="7445" width="3.140625" customWidth="1"/>
    <col min="7446" max="7446" width="35" bestFit="1" customWidth="1"/>
    <col min="7448" max="7448" width="16.7109375" customWidth="1"/>
    <col min="7449" max="7449" width="26.28515625" customWidth="1"/>
    <col min="7451" max="7451" width="30.28515625" bestFit="1" customWidth="1"/>
    <col min="7452" max="7452" width="23.85546875" customWidth="1"/>
    <col min="7453" max="7453" width="13.28515625" bestFit="1" customWidth="1"/>
    <col min="7454" max="7454" width="10.42578125" customWidth="1"/>
    <col min="7685" max="7685" width="16" bestFit="1" customWidth="1"/>
    <col min="7686" max="7686" width="33" customWidth="1"/>
    <col min="7687" max="7687" width="2.28515625" customWidth="1"/>
    <col min="7688" max="7688" width="31.5703125" bestFit="1" customWidth="1"/>
    <col min="7689" max="7689" width="28.140625" customWidth="1"/>
    <col min="7690" max="7690" width="12.140625" bestFit="1" customWidth="1"/>
    <col min="7693" max="7693" width="14.28515625" bestFit="1" customWidth="1"/>
    <col min="7695" max="7695" width="10.42578125" bestFit="1" customWidth="1"/>
    <col min="7700" max="7700" width="10.42578125" bestFit="1" customWidth="1"/>
    <col min="7701" max="7701" width="3.140625" customWidth="1"/>
    <col min="7702" max="7702" width="35" bestFit="1" customWidth="1"/>
    <col min="7704" max="7704" width="16.7109375" customWidth="1"/>
    <col min="7705" max="7705" width="26.28515625" customWidth="1"/>
    <col min="7707" max="7707" width="30.28515625" bestFit="1" customWidth="1"/>
    <col min="7708" max="7708" width="23.85546875" customWidth="1"/>
    <col min="7709" max="7709" width="13.28515625" bestFit="1" customWidth="1"/>
    <col min="7710" max="7710" width="10.42578125" customWidth="1"/>
    <col min="7941" max="7941" width="16" bestFit="1" customWidth="1"/>
    <col min="7942" max="7942" width="33" customWidth="1"/>
    <col min="7943" max="7943" width="2.28515625" customWidth="1"/>
    <col min="7944" max="7944" width="31.5703125" bestFit="1" customWidth="1"/>
    <col min="7945" max="7945" width="28.140625" customWidth="1"/>
    <col min="7946" max="7946" width="12.140625" bestFit="1" customWidth="1"/>
    <col min="7949" max="7949" width="14.28515625" bestFit="1" customWidth="1"/>
    <col min="7951" max="7951" width="10.42578125" bestFit="1" customWidth="1"/>
    <col min="7956" max="7956" width="10.42578125" bestFit="1" customWidth="1"/>
    <col min="7957" max="7957" width="3.140625" customWidth="1"/>
    <col min="7958" max="7958" width="35" bestFit="1" customWidth="1"/>
    <col min="7960" max="7960" width="16.7109375" customWidth="1"/>
    <col min="7961" max="7961" width="26.28515625" customWidth="1"/>
    <col min="7963" max="7963" width="30.28515625" bestFit="1" customWidth="1"/>
    <col min="7964" max="7964" width="23.85546875" customWidth="1"/>
    <col min="7965" max="7965" width="13.28515625" bestFit="1" customWidth="1"/>
    <col min="7966" max="7966" width="10.42578125" customWidth="1"/>
    <col min="8197" max="8197" width="16" bestFit="1" customWidth="1"/>
    <col min="8198" max="8198" width="33" customWidth="1"/>
    <col min="8199" max="8199" width="2.28515625" customWidth="1"/>
    <col min="8200" max="8200" width="31.5703125" bestFit="1" customWidth="1"/>
    <col min="8201" max="8201" width="28.140625" customWidth="1"/>
    <col min="8202" max="8202" width="12.140625" bestFit="1" customWidth="1"/>
    <col min="8205" max="8205" width="14.28515625" bestFit="1" customWidth="1"/>
    <col min="8207" max="8207" width="10.42578125" bestFit="1" customWidth="1"/>
    <col min="8212" max="8212" width="10.42578125" bestFit="1" customWidth="1"/>
    <col min="8213" max="8213" width="3.140625" customWidth="1"/>
    <col min="8214" max="8214" width="35" bestFit="1" customWidth="1"/>
    <col min="8216" max="8216" width="16.7109375" customWidth="1"/>
    <col min="8217" max="8217" width="26.28515625" customWidth="1"/>
    <col min="8219" max="8219" width="30.28515625" bestFit="1" customWidth="1"/>
    <col min="8220" max="8220" width="23.85546875" customWidth="1"/>
    <col min="8221" max="8221" width="13.28515625" bestFit="1" customWidth="1"/>
    <col min="8222" max="8222" width="10.42578125" customWidth="1"/>
    <col min="8453" max="8453" width="16" bestFit="1" customWidth="1"/>
    <col min="8454" max="8454" width="33" customWidth="1"/>
    <col min="8455" max="8455" width="2.28515625" customWidth="1"/>
    <col min="8456" max="8456" width="31.5703125" bestFit="1" customWidth="1"/>
    <col min="8457" max="8457" width="28.140625" customWidth="1"/>
    <col min="8458" max="8458" width="12.140625" bestFit="1" customWidth="1"/>
    <col min="8461" max="8461" width="14.28515625" bestFit="1" customWidth="1"/>
    <col min="8463" max="8463" width="10.42578125" bestFit="1" customWidth="1"/>
    <col min="8468" max="8468" width="10.42578125" bestFit="1" customWidth="1"/>
    <col min="8469" max="8469" width="3.140625" customWidth="1"/>
    <col min="8470" max="8470" width="35" bestFit="1" customWidth="1"/>
    <col min="8472" max="8472" width="16.7109375" customWidth="1"/>
    <col min="8473" max="8473" width="26.28515625" customWidth="1"/>
    <col min="8475" max="8475" width="30.28515625" bestFit="1" customWidth="1"/>
    <col min="8476" max="8476" width="23.85546875" customWidth="1"/>
    <col min="8477" max="8477" width="13.28515625" bestFit="1" customWidth="1"/>
    <col min="8478" max="8478" width="10.42578125" customWidth="1"/>
    <col min="8709" max="8709" width="16" bestFit="1" customWidth="1"/>
    <col min="8710" max="8710" width="33" customWidth="1"/>
    <col min="8711" max="8711" width="2.28515625" customWidth="1"/>
    <col min="8712" max="8712" width="31.5703125" bestFit="1" customWidth="1"/>
    <col min="8713" max="8713" width="28.140625" customWidth="1"/>
    <col min="8714" max="8714" width="12.140625" bestFit="1" customWidth="1"/>
    <col min="8717" max="8717" width="14.28515625" bestFit="1" customWidth="1"/>
    <col min="8719" max="8719" width="10.42578125" bestFit="1" customWidth="1"/>
    <col min="8724" max="8724" width="10.42578125" bestFit="1" customWidth="1"/>
    <col min="8725" max="8725" width="3.140625" customWidth="1"/>
    <col min="8726" max="8726" width="35" bestFit="1" customWidth="1"/>
    <col min="8728" max="8728" width="16.7109375" customWidth="1"/>
    <col min="8729" max="8729" width="26.28515625" customWidth="1"/>
    <col min="8731" max="8731" width="30.28515625" bestFit="1" customWidth="1"/>
    <col min="8732" max="8732" width="23.85546875" customWidth="1"/>
    <col min="8733" max="8733" width="13.28515625" bestFit="1" customWidth="1"/>
    <col min="8734" max="8734" width="10.42578125" customWidth="1"/>
    <col min="8965" max="8965" width="16" bestFit="1" customWidth="1"/>
    <col min="8966" max="8966" width="33" customWidth="1"/>
    <col min="8967" max="8967" width="2.28515625" customWidth="1"/>
    <col min="8968" max="8968" width="31.5703125" bestFit="1" customWidth="1"/>
    <col min="8969" max="8969" width="28.140625" customWidth="1"/>
    <col min="8970" max="8970" width="12.140625" bestFit="1" customWidth="1"/>
    <col min="8973" max="8973" width="14.28515625" bestFit="1" customWidth="1"/>
    <col min="8975" max="8975" width="10.42578125" bestFit="1" customWidth="1"/>
    <col min="8980" max="8980" width="10.42578125" bestFit="1" customWidth="1"/>
    <col min="8981" max="8981" width="3.140625" customWidth="1"/>
    <col min="8982" max="8982" width="35" bestFit="1" customWidth="1"/>
    <col min="8984" max="8984" width="16.7109375" customWidth="1"/>
    <col min="8985" max="8985" width="26.28515625" customWidth="1"/>
    <col min="8987" max="8987" width="30.28515625" bestFit="1" customWidth="1"/>
    <col min="8988" max="8988" width="23.85546875" customWidth="1"/>
    <col min="8989" max="8989" width="13.28515625" bestFit="1" customWidth="1"/>
    <col min="8990" max="8990" width="10.42578125" customWidth="1"/>
    <col min="9221" max="9221" width="16" bestFit="1" customWidth="1"/>
    <col min="9222" max="9222" width="33" customWidth="1"/>
    <col min="9223" max="9223" width="2.28515625" customWidth="1"/>
    <col min="9224" max="9224" width="31.5703125" bestFit="1" customWidth="1"/>
    <col min="9225" max="9225" width="28.140625" customWidth="1"/>
    <col min="9226" max="9226" width="12.140625" bestFit="1" customWidth="1"/>
    <col min="9229" max="9229" width="14.28515625" bestFit="1" customWidth="1"/>
    <col min="9231" max="9231" width="10.42578125" bestFit="1" customWidth="1"/>
    <col min="9236" max="9236" width="10.42578125" bestFit="1" customWidth="1"/>
    <col min="9237" max="9237" width="3.140625" customWidth="1"/>
    <col min="9238" max="9238" width="35" bestFit="1" customWidth="1"/>
    <col min="9240" max="9240" width="16.7109375" customWidth="1"/>
    <col min="9241" max="9241" width="26.28515625" customWidth="1"/>
    <col min="9243" max="9243" width="30.28515625" bestFit="1" customWidth="1"/>
    <col min="9244" max="9244" width="23.85546875" customWidth="1"/>
    <col min="9245" max="9245" width="13.28515625" bestFit="1" customWidth="1"/>
    <col min="9246" max="9246" width="10.42578125" customWidth="1"/>
    <col min="9477" max="9477" width="16" bestFit="1" customWidth="1"/>
    <col min="9478" max="9478" width="33" customWidth="1"/>
    <col min="9479" max="9479" width="2.28515625" customWidth="1"/>
    <col min="9480" max="9480" width="31.5703125" bestFit="1" customWidth="1"/>
    <col min="9481" max="9481" width="28.140625" customWidth="1"/>
    <col min="9482" max="9482" width="12.140625" bestFit="1" customWidth="1"/>
    <col min="9485" max="9485" width="14.28515625" bestFit="1" customWidth="1"/>
    <col min="9487" max="9487" width="10.42578125" bestFit="1" customWidth="1"/>
    <col min="9492" max="9492" width="10.42578125" bestFit="1" customWidth="1"/>
    <col min="9493" max="9493" width="3.140625" customWidth="1"/>
    <col min="9494" max="9494" width="35" bestFit="1" customWidth="1"/>
    <col min="9496" max="9496" width="16.7109375" customWidth="1"/>
    <col min="9497" max="9497" width="26.28515625" customWidth="1"/>
    <col min="9499" max="9499" width="30.28515625" bestFit="1" customWidth="1"/>
    <col min="9500" max="9500" width="23.85546875" customWidth="1"/>
    <col min="9501" max="9501" width="13.28515625" bestFit="1" customWidth="1"/>
    <col min="9502" max="9502" width="10.42578125" customWidth="1"/>
    <col min="9733" max="9733" width="16" bestFit="1" customWidth="1"/>
    <col min="9734" max="9734" width="33" customWidth="1"/>
    <col min="9735" max="9735" width="2.28515625" customWidth="1"/>
    <col min="9736" max="9736" width="31.5703125" bestFit="1" customWidth="1"/>
    <col min="9737" max="9737" width="28.140625" customWidth="1"/>
    <col min="9738" max="9738" width="12.140625" bestFit="1" customWidth="1"/>
    <col min="9741" max="9741" width="14.28515625" bestFit="1" customWidth="1"/>
    <col min="9743" max="9743" width="10.42578125" bestFit="1" customWidth="1"/>
    <col min="9748" max="9748" width="10.42578125" bestFit="1" customWidth="1"/>
    <col min="9749" max="9749" width="3.140625" customWidth="1"/>
    <col min="9750" max="9750" width="35" bestFit="1" customWidth="1"/>
    <col min="9752" max="9752" width="16.7109375" customWidth="1"/>
    <col min="9753" max="9753" width="26.28515625" customWidth="1"/>
    <col min="9755" max="9755" width="30.28515625" bestFit="1" customWidth="1"/>
    <col min="9756" max="9756" width="23.85546875" customWidth="1"/>
    <col min="9757" max="9757" width="13.28515625" bestFit="1" customWidth="1"/>
    <col min="9758" max="9758" width="10.42578125" customWidth="1"/>
    <col min="9989" max="9989" width="16" bestFit="1" customWidth="1"/>
    <col min="9990" max="9990" width="33" customWidth="1"/>
    <col min="9991" max="9991" width="2.28515625" customWidth="1"/>
    <col min="9992" max="9992" width="31.5703125" bestFit="1" customWidth="1"/>
    <col min="9993" max="9993" width="28.140625" customWidth="1"/>
    <col min="9994" max="9994" width="12.140625" bestFit="1" customWidth="1"/>
    <col min="9997" max="9997" width="14.28515625" bestFit="1" customWidth="1"/>
    <col min="9999" max="9999" width="10.42578125" bestFit="1" customWidth="1"/>
    <col min="10004" max="10004" width="10.42578125" bestFit="1" customWidth="1"/>
    <col min="10005" max="10005" width="3.140625" customWidth="1"/>
    <col min="10006" max="10006" width="35" bestFit="1" customWidth="1"/>
    <col min="10008" max="10008" width="16.7109375" customWidth="1"/>
    <col min="10009" max="10009" width="26.28515625" customWidth="1"/>
    <col min="10011" max="10011" width="30.28515625" bestFit="1" customWidth="1"/>
    <col min="10012" max="10012" width="23.85546875" customWidth="1"/>
    <col min="10013" max="10013" width="13.28515625" bestFit="1" customWidth="1"/>
    <col min="10014" max="10014" width="10.42578125" customWidth="1"/>
    <col min="10245" max="10245" width="16" bestFit="1" customWidth="1"/>
    <col min="10246" max="10246" width="33" customWidth="1"/>
    <col min="10247" max="10247" width="2.28515625" customWidth="1"/>
    <col min="10248" max="10248" width="31.5703125" bestFit="1" customWidth="1"/>
    <col min="10249" max="10249" width="28.140625" customWidth="1"/>
    <col min="10250" max="10250" width="12.140625" bestFit="1" customWidth="1"/>
    <col min="10253" max="10253" width="14.28515625" bestFit="1" customWidth="1"/>
    <col min="10255" max="10255" width="10.42578125" bestFit="1" customWidth="1"/>
    <col min="10260" max="10260" width="10.42578125" bestFit="1" customWidth="1"/>
    <col min="10261" max="10261" width="3.140625" customWidth="1"/>
    <col min="10262" max="10262" width="35" bestFit="1" customWidth="1"/>
    <col min="10264" max="10264" width="16.7109375" customWidth="1"/>
    <col min="10265" max="10265" width="26.28515625" customWidth="1"/>
    <col min="10267" max="10267" width="30.28515625" bestFit="1" customWidth="1"/>
    <col min="10268" max="10268" width="23.85546875" customWidth="1"/>
    <col min="10269" max="10269" width="13.28515625" bestFit="1" customWidth="1"/>
    <col min="10270" max="10270" width="10.42578125" customWidth="1"/>
    <col min="10501" max="10501" width="16" bestFit="1" customWidth="1"/>
    <col min="10502" max="10502" width="33" customWidth="1"/>
    <col min="10503" max="10503" width="2.28515625" customWidth="1"/>
    <col min="10504" max="10504" width="31.5703125" bestFit="1" customWidth="1"/>
    <col min="10505" max="10505" width="28.140625" customWidth="1"/>
    <col min="10506" max="10506" width="12.140625" bestFit="1" customWidth="1"/>
    <col min="10509" max="10509" width="14.28515625" bestFit="1" customWidth="1"/>
    <col min="10511" max="10511" width="10.42578125" bestFit="1" customWidth="1"/>
    <col min="10516" max="10516" width="10.42578125" bestFit="1" customWidth="1"/>
    <col min="10517" max="10517" width="3.140625" customWidth="1"/>
    <col min="10518" max="10518" width="35" bestFit="1" customWidth="1"/>
    <col min="10520" max="10520" width="16.7109375" customWidth="1"/>
    <col min="10521" max="10521" width="26.28515625" customWidth="1"/>
    <col min="10523" max="10523" width="30.28515625" bestFit="1" customWidth="1"/>
    <col min="10524" max="10524" width="23.85546875" customWidth="1"/>
    <col min="10525" max="10525" width="13.28515625" bestFit="1" customWidth="1"/>
    <col min="10526" max="10526" width="10.42578125" customWidth="1"/>
    <col min="10757" max="10757" width="16" bestFit="1" customWidth="1"/>
    <col min="10758" max="10758" width="33" customWidth="1"/>
    <col min="10759" max="10759" width="2.28515625" customWidth="1"/>
    <col min="10760" max="10760" width="31.5703125" bestFit="1" customWidth="1"/>
    <col min="10761" max="10761" width="28.140625" customWidth="1"/>
    <col min="10762" max="10762" width="12.140625" bestFit="1" customWidth="1"/>
    <col min="10765" max="10765" width="14.28515625" bestFit="1" customWidth="1"/>
    <col min="10767" max="10767" width="10.42578125" bestFit="1" customWidth="1"/>
    <col min="10772" max="10772" width="10.42578125" bestFit="1" customWidth="1"/>
    <col min="10773" max="10773" width="3.140625" customWidth="1"/>
    <col min="10774" max="10774" width="35" bestFit="1" customWidth="1"/>
    <col min="10776" max="10776" width="16.7109375" customWidth="1"/>
    <col min="10777" max="10777" width="26.28515625" customWidth="1"/>
    <col min="10779" max="10779" width="30.28515625" bestFit="1" customWidth="1"/>
    <col min="10780" max="10780" width="23.85546875" customWidth="1"/>
    <col min="10781" max="10781" width="13.28515625" bestFit="1" customWidth="1"/>
    <col min="10782" max="10782" width="10.42578125" customWidth="1"/>
    <col min="11013" max="11013" width="16" bestFit="1" customWidth="1"/>
    <col min="11014" max="11014" width="33" customWidth="1"/>
    <col min="11015" max="11015" width="2.28515625" customWidth="1"/>
    <col min="11016" max="11016" width="31.5703125" bestFit="1" customWidth="1"/>
    <col min="11017" max="11017" width="28.140625" customWidth="1"/>
    <col min="11018" max="11018" width="12.140625" bestFit="1" customWidth="1"/>
    <col min="11021" max="11021" width="14.28515625" bestFit="1" customWidth="1"/>
    <col min="11023" max="11023" width="10.42578125" bestFit="1" customWidth="1"/>
    <col min="11028" max="11028" width="10.42578125" bestFit="1" customWidth="1"/>
    <col min="11029" max="11029" width="3.140625" customWidth="1"/>
    <col min="11030" max="11030" width="35" bestFit="1" customWidth="1"/>
    <col min="11032" max="11032" width="16.7109375" customWidth="1"/>
    <col min="11033" max="11033" width="26.28515625" customWidth="1"/>
    <col min="11035" max="11035" width="30.28515625" bestFit="1" customWidth="1"/>
    <col min="11036" max="11036" width="23.85546875" customWidth="1"/>
    <col min="11037" max="11037" width="13.28515625" bestFit="1" customWidth="1"/>
    <col min="11038" max="11038" width="10.42578125" customWidth="1"/>
    <col min="11269" max="11269" width="16" bestFit="1" customWidth="1"/>
    <col min="11270" max="11270" width="33" customWidth="1"/>
    <col min="11271" max="11271" width="2.28515625" customWidth="1"/>
    <col min="11272" max="11272" width="31.5703125" bestFit="1" customWidth="1"/>
    <col min="11273" max="11273" width="28.140625" customWidth="1"/>
    <col min="11274" max="11274" width="12.140625" bestFit="1" customWidth="1"/>
    <col min="11277" max="11277" width="14.28515625" bestFit="1" customWidth="1"/>
    <col min="11279" max="11279" width="10.42578125" bestFit="1" customWidth="1"/>
    <col min="11284" max="11284" width="10.42578125" bestFit="1" customWidth="1"/>
    <col min="11285" max="11285" width="3.140625" customWidth="1"/>
    <col min="11286" max="11286" width="35" bestFit="1" customWidth="1"/>
    <col min="11288" max="11288" width="16.7109375" customWidth="1"/>
    <col min="11289" max="11289" width="26.28515625" customWidth="1"/>
    <col min="11291" max="11291" width="30.28515625" bestFit="1" customWidth="1"/>
    <col min="11292" max="11292" width="23.85546875" customWidth="1"/>
    <col min="11293" max="11293" width="13.28515625" bestFit="1" customWidth="1"/>
    <col min="11294" max="11294" width="10.42578125" customWidth="1"/>
    <col min="11525" max="11525" width="16" bestFit="1" customWidth="1"/>
    <col min="11526" max="11526" width="33" customWidth="1"/>
    <col min="11527" max="11527" width="2.28515625" customWidth="1"/>
    <col min="11528" max="11528" width="31.5703125" bestFit="1" customWidth="1"/>
    <col min="11529" max="11529" width="28.140625" customWidth="1"/>
    <col min="11530" max="11530" width="12.140625" bestFit="1" customWidth="1"/>
    <col min="11533" max="11533" width="14.28515625" bestFit="1" customWidth="1"/>
    <col min="11535" max="11535" width="10.42578125" bestFit="1" customWidth="1"/>
    <col min="11540" max="11540" width="10.42578125" bestFit="1" customWidth="1"/>
    <col min="11541" max="11541" width="3.140625" customWidth="1"/>
    <col min="11542" max="11542" width="35" bestFit="1" customWidth="1"/>
    <col min="11544" max="11544" width="16.7109375" customWidth="1"/>
    <col min="11545" max="11545" width="26.28515625" customWidth="1"/>
    <col min="11547" max="11547" width="30.28515625" bestFit="1" customWidth="1"/>
    <col min="11548" max="11548" width="23.85546875" customWidth="1"/>
    <col min="11549" max="11549" width="13.28515625" bestFit="1" customWidth="1"/>
    <col min="11550" max="11550" width="10.42578125" customWidth="1"/>
    <col min="11781" max="11781" width="16" bestFit="1" customWidth="1"/>
    <col min="11782" max="11782" width="33" customWidth="1"/>
    <col min="11783" max="11783" width="2.28515625" customWidth="1"/>
    <col min="11784" max="11784" width="31.5703125" bestFit="1" customWidth="1"/>
    <col min="11785" max="11785" width="28.140625" customWidth="1"/>
    <col min="11786" max="11786" width="12.140625" bestFit="1" customWidth="1"/>
    <col min="11789" max="11789" width="14.28515625" bestFit="1" customWidth="1"/>
    <col min="11791" max="11791" width="10.42578125" bestFit="1" customWidth="1"/>
    <col min="11796" max="11796" width="10.42578125" bestFit="1" customWidth="1"/>
    <col min="11797" max="11797" width="3.140625" customWidth="1"/>
    <col min="11798" max="11798" width="35" bestFit="1" customWidth="1"/>
    <col min="11800" max="11800" width="16.7109375" customWidth="1"/>
    <col min="11801" max="11801" width="26.28515625" customWidth="1"/>
    <col min="11803" max="11803" width="30.28515625" bestFit="1" customWidth="1"/>
    <col min="11804" max="11804" width="23.85546875" customWidth="1"/>
    <col min="11805" max="11805" width="13.28515625" bestFit="1" customWidth="1"/>
    <col min="11806" max="11806" width="10.42578125" customWidth="1"/>
    <col min="12037" max="12037" width="16" bestFit="1" customWidth="1"/>
    <col min="12038" max="12038" width="33" customWidth="1"/>
    <col min="12039" max="12039" width="2.28515625" customWidth="1"/>
    <col min="12040" max="12040" width="31.5703125" bestFit="1" customWidth="1"/>
    <col min="12041" max="12041" width="28.140625" customWidth="1"/>
    <col min="12042" max="12042" width="12.140625" bestFit="1" customWidth="1"/>
    <col min="12045" max="12045" width="14.28515625" bestFit="1" customWidth="1"/>
    <col min="12047" max="12047" width="10.42578125" bestFit="1" customWidth="1"/>
    <col min="12052" max="12052" width="10.42578125" bestFit="1" customWidth="1"/>
    <col min="12053" max="12053" width="3.140625" customWidth="1"/>
    <col min="12054" max="12054" width="35" bestFit="1" customWidth="1"/>
    <col min="12056" max="12056" width="16.7109375" customWidth="1"/>
    <col min="12057" max="12057" width="26.28515625" customWidth="1"/>
    <col min="12059" max="12059" width="30.28515625" bestFit="1" customWidth="1"/>
    <col min="12060" max="12060" width="23.85546875" customWidth="1"/>
    <col min="12061" max="12061" width="13.28515625" bestFit="1" customWidth="1"/>
    <col min="12062" max="12062" width="10.42578125" customWidth="1"/>
    <col min="12293" max="12293" width="16" bestFit="1" customWidth="1"/>
    <col min="12294" max="12294" width="33" customWidth="1"/>
    <col min="12295" max="12295" width="2.28515625" customWidth="1"/>
    <col min="12296" max="12296" width="31.5703125" bestFit="1" customWidth="1"/>
    <col min="12297" max="12297" width="28.140625" customWidth="1"/>
    <col min="12298" max="12298" width="12.140625" bestFit="1" customWidth="1"/>
    <col min="12301" max="12301" width="14.28515625" bestFit="1" customWidth="1"/>
    <col min="12303" max="12303" width="10.42578125" bestFit="1" customWidth="1"/>
    <col min="12308" max="12308" width="10.42578125" bestFit="1" customWidth="1"/>
    <col min="12309" max="12309" width="3.140625" customWidth="1"/>
    <col min="12310" max="12310" width="35" bestFit="1" customWidth="1"/>
    <col min="12312" max="12312" width="16.7109375" customWidth="1"/>
    <col min="12313" max="12313" width="26.28515625" customWidth="1"/>
    <col min="12315" max="12315" width="30.28515625" bestFit="1" customWidth="1"/>
    <col min="12316" max="12316" width="23.85546875" customWidth="1"/>
    <col min="12317" max="12317" width="13.28515625" bestFit="1" customWidth="1"/>
    <col min="12318" max="12318" width="10.42578125" customWidth="1"/>
    <col min="12549" max="12549" width="16" bestFit="1" customWidth="1"/>
    <col min="12550" max="12550" width="33" customWidth="1"/>
    <col min="12551" max="12551" width="2.28515625" customWidth="1"/>
    <col min="12552" max="12552" width="31.5703125" bestFit="1" customWidth="1"/>
    <col min="12553" max="12553" width="28.140625" customWidth="1"/>
    <col min="12554" max="12554" width="12.140625" bestFit="1" customWidth="1"/>
    <col min="12557" max="12557" width="14.28515625" bestFit="1" customWidth="1"/>
    <col min="12559" max="12559" width="10.42578125" bestFit="1" customWidth="1"/>
    <col min="12564" max="12564" width="10.42578125" bestFit="1" customWidth="1"/>
    <col min="12565" max="12565" width="3.140625" customWidth="1"/>
    <col min="12566" max="12566" width="35" bestFit="1" customWidth="1"/>
    <col min="12568" max="12568" width="16.7109375" customWidth="1"/>
    <col min="12569" max="12569" width="26.28515625" customWidth="1"/>
    <col min="12571" max="12571" width="30.28515625" bestFit="1" customWidth="1"/>
    <col min="12572" max="12572" width="23.85546875" customWidth="1"/>
    <col min="12573" max="12573" width="13.28515625" bestFit="1" customWidth="1"/>
    <col min="12574" max="12574" width="10.42578125" customWidth="1"/>
    <col min="12805" max="12805" width="16" bestFit="1" customWidth="1"/>
    <col min="12806" max="12806" width="33" customWidth="1"/>
    <col min="12807" max="12807" width="2.28515625" customWidth="1"/>
    <col min="12808" max="12808" width="31.5703125" bestFit="1" customWidth="1"/>
    <col min="12809" max="12809" width="28.140625" customWidth="1"/>
    <col min="12810" max="12810" width="12.140625" bestFit="1" customWidth="1"/>
    <col min="12813" max="12813" width="14.28515625" bestFit="1" customWidth="1"/>
    <col min="12815" max="12815" width="10.42578125" bestFit="1" customWidth="1"/>
    <col min="12820" max="12820" width="10.42578125" bestFit="1" customWidth="1"/>
    <col min="12821" max="12821" width="3.140625" customWidth="1"/>
    <col min="12822" max="12822" width="35" bestFit="1" customWidth="1"/>
    <col min="12824" max="12824" width="16.7109375" customWidth="1"/>
    <col min="12825" max="12825" width="26.28515625" customWidth="1"/>
    <col min="12827" max="12827" width="30.28515625" bestFit="1" customWidth="1"/>
    <col min="12828" max="12828" width="23.85546875" customWidth="1"/>
    <col min="12829" max="12829" width="13.28515625" bestFit="1" customWidth="1"/>
    <col min="12830" max="12830" width="10.42578125" customWidth="1"/>
    <col min="13061" max="13061" width="16" bestFit="1" customWidth="1"/>
    <col min="13062" max="13062" width="33" customWidth="1"/>
    <col min="13063" max="13063" width="2.28515625" customWidth="1"/>
    <col min="13064" max="13064" width="31.5703125" bestFit="1" customWidth="1"/>
    <col min="13065" max="13065" width="28.140625" customWidth="1"/>
    <col min="13066" max="13066" width="12.140625" bestFit="1" customWidth="1"/>
    <col min="13069" max="13069" width="14.28515625" bestFit="1" customWidth="1"/>
    <col min="13071" max="13071" width="10.42578125" bestFit="1" customWidth="1"/>
    <col min="13076" max="13076" width="10.42578125" bestFit="1" customWidth="1"/>
    <col min="13077" max="13077" width="3.140625" customWidth="1"/>
    <col min="13078" max="13078" width="35" bestFit="1" customWidth="1"/>
    <col min="13080" max="13080" width="16.7109375" customWidth="1"/>
    <col min="13081" max="13081" width="26.28515625" customWidth="1"/>
    <col min="13083" max="13083" width="30.28515625" bestFit="1" customWidth="1"/>
    <col min="13084" max="13084" width="23.85546875" customWidth="1"/>
    <col min="13085" max="13085" width="13.28515625" bestFit="1" customWidth="1"/>
    <col min="13086" max="13086" width="10.42578125" customWidth="1"/>
    <col min="13317" max="13317" width="16" bestFit="1" customWidth="1"/>
    <col min="13318" max="13318" width="33" customWidth="1"/>
    <col min="13319" max="13319" width="2.28515625" customWidth="1"/>
    <col min="13320" max="13320" width="31.5703125" bestFit="1" customWidth="1"/>
    <col min="13321" max="13321" width="28.140625" customWidth="1"/>
    <col min="13322" max="13322" width="12.140625" bestFit="1" customWidth="1"/>
    <col min="13325" max="13325" width="14.28515625" bestFit="1" customWidth="1"/>
    <col min="13327" max="13327" width="10.42578125" bestFit="1" customWidth="1"/>
    <col min="13332" max="13332" width="10.42578125" bestFit="1" customWidth="1"/>
    <col min="13333" max="13333" width="3.140625" customWidth="1"/>
    <col min="13334" max="13334" width="35" bestFit="1" customWidth="1"/>
    <col min="13336" max="13336" width="16.7109375" customWidth="1"/>
    <col min="13337" max="13337" width="26.28515625" customWidth="1"/>
    <col min="13339" max="13339" width="30.28515625" bestFit="1" customWidth="1"/>
    <col min="13340" max="13340" width="23.85546875" customWidth="1"/>
    <col min="13341" max="13341" width="13.28515625" bestFit="1" customWidth="1"/>
    <col min="13342" max="13342" width="10.42578125" customWidth="1"/>
    <col min="13573" max="13573" width="16" bestFit="1" customWidth="1"/>
    <col min="13574" max="13574" width="33" customWidth="1"/>
    <col min="13575" max="13575" width="2.28515625" customWidth="1"/>
    <col min="13576" max="13576" width="31.5703125" bestFit="1" customWidth="1"/>
    <col min="13577" max="13577" width="28.140625" customWidth="1"/>
    <col min="13578" max="13578" width="12.140625" bestFit="1" customWidth="1"/>
    <col min="13581" max="13581" width="14.28515625" bestFit="1" customWidth="1"/>
    <col min="13583" max="13583" width="10.42578125" bestFit="1" customWidth="1"/>
    <col min="13588" max="13588" width="10.42578125" bestFit="1" customWidth="1"/>
    <col min="13589" max="13589" width="3.140625" customWidth="1"/>
    <col min="13590" max="13590" width="35" bestFit="1" customWidth="1"/>
    <col min="13592" max="13592" width="16.7109375" customWidth="1"/>
    <col min="13593" max="13593" width="26.28515625" customWidth="1"/>
    <col min="13595" max="13595" width="30.28515625" bestFit="1" customWidth="1"/>
    <col min="13596" max="13596" width="23.85546875" customWidth="1"/>
    <col min="13597" max="13597" width="13.28515625" bestFit="1" customWidth="1"/>
    <col min="13598" max="13598" width="10.42578125" customWidth="1"/>
    <col min="13829" max="13829" width="16" bestFit="1" customWidth="1"/>
    <col min="13830" max="13830" width="33" customWidth="1"/>
    <col min="13831" max="13831" width="2.28515625" customWidth="1"/>
    <col min="13832" max="13832" width="31.5703125" bestFit="1" customWidth="1"/>
    <col min="13833" max="13833" width="28.140625" customWidth="1"/>
    <col min="13834" max="13834" width="12.140625" bestFit="1" customWidth="1"/>
    <col min="13837" max="13837" width="14.28515625" bestFit="1" customWidth="1"/>
    <col min="13839" max="13839" width="10.42578125" bestFit="1" customWidth="1"/>
    <col min="13844" max="13844" width="10.42578125" bestFit="1" customWidth="1"/>
    <col min="13845" max="13845" width="3.140625" customWidth="1"/>
    <col min="13846" max="13846" width="35" bestFit="1" customWidth="1"/>
    <col min="13848" max="13848" width="16.7109375" customWidth="1"/>
    <col min="13849" max="13849" width="26.28515625" customWidth="1"/>
    <col min="13851" max="13851" width="30.28515625" bestFit="1" customWidth="1"/>
    <col min="13852" max="13852" width="23.85546875" customWidth="1"/>
    <col min="13853" max="13853" width="13.28515625" bestFit="1" customWidth="1"/>
    <col min="13854" max="13854" width="10.42578125" customWidth="1"/>
    <col min="14085" max="14085" width="16" bestFit="1" customWidth="1"/>
    <col min="14086" max="14086" width="33" customWidth="1"/>
    <col min="14087" max="14087" width="2.28515625" customWidth="1"/>
    <col min="14088" max="14088" width="31.5703125" bestFit="1" customWidth="1"/>
    <col min="14089" max="14089" width="28.140625" customWidth="1"/>
    <col min="14090" max="14090" width="12.140625" bestFit="1" customWidth="1"/>
    <col min="14093" max="14093" width="14.28515625" bestFit="1" customWidth="1"/>
    <col min="14095" max="14095" width="10.42578125" bestFit="1" customWidth="1"/>
    <col min="14100" max="14100" width="10.42578125" bestFit="1" customWidth="1"/>
    <col min="14101" max="14101" width="3.140625" customWidth="1"/>
    <col min="14102" max="14102" width="35" bestFit="1" customWidth="1"/>
    <col min="14104" max="14104" width="16.7109375" customWidth="1"/>
    <col min="14105" max="14105" width="26.28515625" customWidth="1"/>
    <col min="14107" max="14107" width="30.28515625" bestFit="1" customWidth="1"/>
    <col min="14108" max="14108" width="23.85546875" customWidth="1"/>
    <col min="14109" max="14109" width="13.28515625" bestFit="1" customWidth="1"/>
    <col min="14110" max="14110" width="10.42578125" customWidth="1"/>
    <col min="14341" max="14341" width="16" bestFit="1" customWidth="1"/>
    <col min="14342" max="14342" width="33" customWidth="1"/>
    <col min="14343" max="14343" width="2.28515625" customWidth="1"/>
    <col min="14344" max="14344" width="31.5703125" bestFit="1" customWidth="1"/>
    <col min="14345" max="14345" width="28.140625" customWidth="1"/>
    <col min="14346" max="14346" width="12.140625" bestFit="1" customWidth="1"/>
    <col min="14349" max="14349" width="14.28515625" bestFit="1" customWidth="1"/>
    <col min="14351" max="14351" width="10.42578125" bestFit="1" customWidth="1"/>
    <col min="14356" max="14356" width="10.42578125" bestFit="1" customWidth="1"/>
    <col min="14357" max="14357" width="3.140625" customWidth="1"/>
    <col min="14358" max="14358" width="35" bestFit="1" customWidth="1"/>
    <col min="14360" max="14360" width="16.7109375" customWidth="1"/>
    <col min="14361" max="14361" width="26.28515625" customWidth="1"/>
    <col min="14363" max="14363" width="30.28515625" bestFit="1" customWidth="1"/>
    <col min="14364" max="14364" width="23.85546875" customWidth="1"/>
    <col min="14365" max="14365" width="13.28515625" bestFit="1" customWidth="1"/>
    <col min="14366" max="14366" width="10.42578125" customWidth="1"/>
    <col min="14597" max="14597" width="16" bestFit="1" customWidth="1"/>
    <col min="14598" max="14598" width="33" customWidth="1"/>
    <col min="14599" max="14599" width="2.28515625" customWidth="1"/>
    <col min="14600" max="14600" width="31.5703125" bestFit="1" customWidth="1"/>
    <col min="14601" max="14601" width="28.140625" customWidth="1"/>
    <col min="14602" max="14602" width="12.140625" bestFit="1" customWidth="1"/>
    <col min="14605" max="14605" width="14.28515625" bestFit="1" customWidth="1"/>
    <col min="14607" max="14607" width="10.42578125" bestFit="1" customWidth="1"/>
    <col min="14612" max="14612" width="10.42578125" bestFit="1" customWidth="1"/>
    <col min="14613" max="14613" width="3.140625" customWidth="1"/>
    <col min="14614" max="14614" width="35" bestFit="1" customWidth="1"/>
    <col min="14616" max="14616" width="16.7109375" customWidth="1"/>
    <col min="14617" max="14617" width="26.28515625" customWidth="1"/>
    <col min="14619" max="14619" width="30.28515625" bestFit="1" customWidth="1"/>
    <col min="14620" max="14620" width="23.85546875" customWidth="1"/>
    <col min="14621" max="14621" width="13.28515625" bestFit="1" customWidth="1"/>
    <col min="14622" max="14622" width="10.42578125" customWidth="1"/>
    <col min="14853" max="14853" width="16" bestFit="1" customWidth="1"/>
    <col min="14854" max="14854" width="33" customWidth="1"/>
    <col min="14855" max="14855" width="2.28515625" customWidth="1"/>
    <col min="14856" max="14856" width="31.5703125" bestFit="1" customWidth="1"/>
    <col min="14857" max="14857" width="28.140625" customWidth="1"/>
    <col min="14858" max="14858" width="12.140625" bestFit="1" customWidth="1"/>
    <col min="14861" max="14861" width="14.28515625" bestFit="1" customWidth="1"/>
    <col min="14863" max="14863" width="10.42578125" bestFit="1" customWidth="1"/>
    <col min="14868" max="14868" width="10.42578125" bestFit="1" customWidth="1"/>
    <col min="14869" max="14869" width="3.140625" customWidth="1"/>
    <col min="14870" max="14870" width="35" bestFit="1" customWidth="1"/>
    <col min="14872" max="14872" width="16.7109375" customWidth="1"/>
    <col min="14873" max="14873" width="26.28515625" customWidth="1"/>
    <col min="14875" max="14875" width="30.28515625" bestFit="1" customWidth="1"/>
    <col min="14876" max="14876" width="23.85546875" customWidth="1"/>
    <col min="14877" max="14877" width="13.28515625" bestFit="1" customWidth="1"/>
    <col min="14878" max="14878" width="10.42578125" customWidth="1"/>
    <col min="15109" max="15109" width="16" bestFit="1" customWidth="1"/>
    <col min="15110" max="15110" width="33" customWidth="1"/>
    <col min="15111" max="15111" width="2.28515625" customWidth="1"/>
    <col min="15112" max="15112" width="31.5703125" bestFit="1" customWidth="1"/>
    <col min="15113" max="15113" width="28.140625" customWidth="1"/>
    <col min="15114" max="15114" width="12.140625" bestFit="1" customWidth="1"/>
    <col min="15117" max="15117" width="14.28515625" bestFit="1" customWidth="1"/>
    <col min="15119" max="15119" width="10.42578125" bestFit="1" customWidth="1"/>
    <col min="15124" max="15124" width="10.42578125" bestFit="1" customWidth="1"/>
    <col min="15125" max="15125" width="3.140625" customWidth="1"/>
    <col min="15126" max="15126" width="35" bestFit="1" customWidth="1"/>
    <col min="15128" max="15128" width="16.7109375" customWidth="1"/>
    <col min="15129" max="15129" width="26.28515625" customWidth="1"/>
    <col min="15131" max="15131" width="30.28515625" bestFit="1" customWidth="1"/>
    <col min="15132" max="15132" width="23.85546875" customWidth="1"/>
    <col min="15133" max="15133" width="13.28515625" bestFit="1" customWidth="1"/>
    <col min="15134" max="15134" width="10.42578125" customWidth="1"/>
    <col min="15365" max="15365" width="16" bestFit="1" customWidth="1"/>
    <col min="15366" max="15366" width="33" customWidth="1"/>
    <col min="15367" max="15367" width="2.28515625" customWidth="1"/>
    <col min="15368" max="15368" width="31.5703125" bestFit="1" customWidth="1"/>
    <col min="15369" max="15369" width="28.140625" customWidth="1"/>
    <col min="15370" max="15370" width="12.140625" bestFit="1" customWidth="1"/>
    <col min="15373" max="15373" width="14.28515625" bestFit="1" customWidth="1"/>
    <col min="15375" max="15375" width="10.42578125" bestFit="1" customWidth="1"/>
    <col min="15380" max="15380" width="10.42578125" bestFit="1" customWidth="1"/>
    <col min="15381" max="15381" width="3.140625" customWidth="1"/>
    <col min="15382" max="15382" width="35" bestFit="1" customWidth="1"/>
    <col min="15384" max="15384" width="16.7109375" customWidth="1"/>
    <col min="15385" max="15385" width="26.28515625" customWidth="1"/>
    <col min="15387" max="15387" width="30.28515625" bestFit="1" customWidth="1"/>
    <col min="15388" max="15388" width="23.85546875" customWidth="1"/>
    <col min="15389" max="15389" width="13.28515625" bestFit="1" customWidth="1"/>
    <col min="15390" max="15390" width="10.42578125" customWidth="1"/>
    <col min="15621" max="15621" width="16" bestFit="1" customWidth="1"/>
    <col min="15622" max="15622" width="33" customWidth="1"/>
    <col min="15623" max="15623" width="2.28515625" customWidth="1"/>
    <col min="15624" max="15624" width="31.5703125" bestFit="1" customWidth="1"/>
    <col min="15625" max="15625" width="28.140625" customWidth="1"/>
    <col min="15626" max="15626" width="12.140625" bestFit="1" customWidth="1"/>
    <col min="15629" max="15629" width="14.28515625" bestFit="1" customWidth="1"/>
    <col min="15631" max="15631" width="10.42578125" bestFit="1" customWidth="1"/>
    <col min="15636" max="15636" width="10.42578125" bestFit="1" customWidth="1"/>
    <col min="15637" max="15637" width="3.140625" customWidth="1"/>
    <col min="15638" max="15638" width="35" bestFit="1" customWidth="1"/>
    <col min="15640" max="15640" width="16.7109375" customWidth="1"/>
    <col min="15641" max="15641" width="26.28515625" customWidth="1"/>
    <col min="15643" max="15643" width="30.28515625" bestFit="1" customWidth="1"/>
    <col min="15644" max="15644" width="23.85546875" customWidth="1"/>
    <col min="15645" max="15645" width="13.28515625" bestFit="1" customWidth="1"/>
    <col min="15646" max="15646" width="10.42578125" customWidth="1"/>
    <col min="15877" max="15877" width="16" bestFit="1" customWidth="1"/>
    <col min="15878" max="15878" width="33" customWidth="1"/>
    <col min="15879" max="15879" width="2.28515625" customWidth="1"/>
    <col min="15880" max="15880" width="31.5703125" bestFit="1" customWidth="1"/>
    <col min="15881" max="15881" width="28.140625" customWidth="1"/>
    <col min="15882" max="15882" width="12.140625" bestFit="1" customWidth="1"/>
    <col min="15885" max="15885" width="14.28515625" bestFit="1" customWidth="1"/>
    <col min="15887" max="15887" width="10.42578125" bestFit="1" customWidth="1"/>
    <col min="15892" max="15892" width="10.42578125" bestFit="1" customWidth="1"/>
    <col min="15893" max="15893" width="3.140625" customWidth="1"/>
    <col min="15894" max="15894" width="35" bestFit="1" customWidth="1"/>
    <col min="15896" max="15896" width="16.7109375" customWidth="1"/>
    <col min="15897" max="15897" width="26.28515625" customWidth="1"/>
    <col min="15899" max="15899" width="30.28515625" bestFit="1" customWidth="1"/>
    <col min="15900" max="15900" width="23.85546875" customWidth="1"/>
    <col min="15901" max="15901" width="13.28515625" bestFit="1" customWidth="1"/>
    <col min="15902" max="15902" width="10.42578125" customWidth="1"/>
    <col min="16133" max="16133" width="16" bestFit="1" customWidth="1"/>
    <col min="16134" max="16134" width="33" customWidth="1"/>
    <col min="16135" max="16135" width="2.28515625" customWidth="1"/>
    <col min="16136" max="16136" width="31.5703125" bestFit="1" customWidth="1"/>
    <col min="16137" max="16137" width="28.140625" customWidth="1"/>
    <col min="16138" max="16138" width="12.140625" bestFit="1" customWidth="1"/>
    <col min="16141" max="16141" width="14.28515625" bestFit="1" customWidth="1"/>
    <col min="16143" max="16143" width="10.42578125" bestFit="1" customWidth="1"/>
    <col min="16148" max="16148" width="10.42578125" bestFit="1" customWidth="1"/>
    <col min="16149" max="16149" width="3.140625" customWidth="1"/>
    <col min="16150" max="16150" width="35" bestFit="1" customWidth="1"/>
    <col min="16152" max="16152" width="16.7109375" customWidth="1"/>
    <col min="16153" max="16153" width="26.28515625" customWidth="1"/>
    <col min="16155" max="16155" width="30.28515625" bestFit="1" customWidth="1"/>
    <col min="16156" max="16156" width="23.85546875" customWidth="1"/>
    <col min="16157" max="16157" width="13.28515625" bestFit="1" customWidth="1"/>
    <col min="16158" max="16158" width="10.42578125" customWidth="1"/>
  </cols>
  <sheetData>
    <row r="1" spans="5:28" x14ac:dyDescent="0.25">
      <c r="X1" s="1" t="s">
        <v>0</v>
      </c>
      <c r="Y1" s="2" t="str">
        <f>+F25</f>
        <v>Test-floatSchedule#0002</v>
      </c>
    </row>
    <row r="2" spans="5:28" ht="15.75" thickBot="1" x14ac:dyDescent="0.3"/>
    <row r="3" spans="5:28" ht="15.75" thickBot="1" x14ac:dyDescent="0.3">
      <c r="X3" s="3" t="s">
        <v>1</v>
      </c>
      <c r="Y3" s="4" t="str">
        <f>+_xll.qlIborLeg(Y5,Y6,_xll.ohPack(M5:M50),Y8,_xll.ohPack(T5:T50),Y10,Y11,_xll.ohPack(P5:P50),_xll.ohPack(Q5:Q50),Y14,_xll.ohPack(R5:R50),_xll.ohPack(S5:S50),Y17,Y18,Y19)</f>
        <v>Test-FloatAmortLeg#0001</v>
      </c>
      <c r="AA3" s="2" t="str">
        <f t="array" aca="1" ref="AA3:AB46" ca="1">+_xll.qlLegFlowAnalysis(Y3,TODAY())</f>
        <v>Payment Date</v>
      </c>
      <c r="AB3" s="2" t="str">
        <f ca="1"/>
        <v>Amount</v>
      </c>
    </row>
    <row r="4" spans="5:28" ht="15.75" thickBot="1" x14ac:dyDescent="0.3">
      <c r="E4" s="6" t="s">
        <v>2</v>
      </c>
      <c r="F4" s="7" t="s">
        <v>3</v>
      </c>
      <c r="H4" s="52" t="s">
        <v>62</v>
      </c>
      <c r="I4" s="53" t="str">
        <f>+_xll.qlFlatForward("Flat",,"Target",0.05)</f>
        <v>Flat#0040</v>
      </c>
      <c r="M4" s="8" t="s">
        <v>4</v>
      </c>
      <c r="N4" s="8" t="s">
        <v>5</v>
      </c>
      <c r="O4" s="8" t="s">
        <v>6</v>
      </c>
      <c r="P4" s="8" t="s">
        <v>7</v>
      </c>
      <c r="Q4" s="8" t="s">
        <v>8</v>
      </c>
      <c r="R4" s="8" t="s">
        <v>9</v>
      </c>
      <c r="S4" s="8" t="s">
        <v>10</v>
      </c>
      <c r="T4" s="8" t="s">
        <v>11</v>
      </c>
      <c r="V4" s="9" t="s">
        <v>12</v>
      </c>
      <c r="X4" s="10" t="s">
        <v>13</v>
      </c>
      <c r="Y4" s="11" t="str">
        <f>+_xll.ohRangeRetrieveError(Y3)</f>
        <v/>
      </c>
      <c r="AA4" s="5">
        <f ca="1"/>
        <v>42734</v>
      </c>
      <c r="AB4" s="2">
        <f ca="1"/>
        <v>0</v>
      </c>
    </row>
    <row r="5" spans="5:28" x14ac:dyDescent="0.25">
      <c r="E5" s="12" t="s">
        <v>14</v>
      </c>
      <c r="F5" s="13">
        <v>41626</v>
      </c>
      <c r="M5" s="14">
        <v>66552649.719999999</v>
      </c>
      <c r="N5" s="15">
        <v>1</v>
      </c>
      <c r="O5" s="15">
        <v>0</v>
      </c>
      <c r="P5" s="15">
        <v>0</v>
      </c>
      <c r="Q5" s="15">
        <v>0</v>
      </c>
      <c r="R5" s="15">
        <v>0</v>
      </c>
      <c r="S5" s="15">
        <v>0</v>
      </c>
      <c r="T5" s="15">
        <v>2</v>
      </c>
      <c r="V5" s="16" t="s">
        <v>15</v>
      </c>
      <c r="X5" s="3" t="s">
        <v>16</v>
      </c>
      <c r="Y5" s="17" t="s">
        <v>17</v>
      </c>
      <c r="AA5" s="5">
        <f ca="1"/>
        <v>42916</v>
      </c>
      <c r="AB5" s="2">
        <f ca="1"/>
        <v>0</v>
      </c>
    </row>
    <row r="6" spans="5:28" ht="15.75" thickBot="1" x14ac:dyDescent="0.3">
      <c r="E6" s="18" t="s">
        <v>18</v>
      </c>
      <c r="F6" s="19">
        <v>49856</v>
      </c>
      <c r="M6" s="14">
        <v>63806870.939999998</v>
      </c>
      <c r="N6" s="15">
        <v>1</v>
      </c>
      <c r="O6" s="15">
        <v>0</v>
      </c>
      <c r="P6" s="15">
        <v>0</v>
      </c>
      <c r="Q6" s="15">
        <v>0</v>
      </c>
      <c r="R6" s="15">
        <v>0</v>
      </c>
      <c r="S6" s="15">
        <v>0</v>
      </c>
      <c r="T6" s="15">
        <v>2</v>
      </c>
      <c r="V6" s="16" t="s">
        <v>19</v>
      </c>
      <c r="X6" s="20" t="s">
        <v>20</v>
      </c>
      <c r="Y6" s="21" t="s">
        <v>21</v>
      </c>
      <c r="AA6" s="5">
        <f ca="1"/>
        <v>43098</v>
      </c>
      <c r="AB6" s="2">
        <f ca="1"/>
        <v>0</v>
      </c>
    </row>
    <row r="7" spans="5:28" ht="15.75" thickBot="1" x14ac:dyDescent="0.3">
      <c r="M7" s="14">
        <v>61784144.399999999</v>
      </c>
      <c r="N7" s="15">
        <v>1</v>
      </c>
      <c r="O7" s="15">
        <v>0</v>
      </c>
      <c r="P7" s="15">
        <v>0</v>
      </c>
      <c r="Q7" s="15">
        <v>0</v>
      </c>
      <c r="R7" s="15">
        <v>0</v>
      </c>
      <c r="S7" s="15">
        <v>0</v>
      </c>
      <c r="T7" s="15">
        <v>2</v>
      </c>
      <c r="V7" s="9" t="s">
        <v>22</v>
      </c>
      <c r="X7" s="20" t="s">
        <v>23</v>
      </c>
      <c r="Y7" s="22"/>
      <c r="AA7" s="5">
        <f ca="1"/>
        <v>43280</v>
      </c>
      <c r="AB7" s="2">
        <f ca="1"/>
        <v>0</v>
      </c>
    </row>
    <row r="8" spans="5:28" ht="15.75" thickBot="1" x14ac:dyDescent="0.3">
      <c r="I8" s="23" t="s">
        <v>24</v>
      </c>
      <c r="M8" s="14">
        <v>60029495.5</v>
      </c>
      <c r="N8" s="15">
        <v>1</v>
      </c>
      <c r="O8" s="15">
        <v>0</v>
      </c>
      <c r="P8" s="15">
        <v>0</v>
      </c>
      <c r="Q8" s="15">
        <v>0</v>
      </c>
      <c r="R8" s="15">
        <v>0</v>
      </c>
      <c r="S8" s="15">
        <v>0</v>
      </c>
      <c r="T8" s="15">
        <v>2</v>
      </c>
      <c r="V8" s="16" t="s">
        <v>25</v>
      </c>
      <c r="X8" s="20" t="s">
        <v>26</v>
      </c>
      <c r="Y8" s="24" t="str">
        <f>+Y1</f>
        <v>Test-floatSchedule#0002</v>
      </c>
      <c r="AA8" s="5">
        <f ca="1"/>
        <v>43465</v>
      </c>
      <c r="AB8" s="2">
        <f ca="1"/>
        <v>0</v>
      </c>
    </row>
    <row r="9" spans="5:28" x14ac:dyDescent="0.25">
      <c r="E9" s="6" t="s">
        <v>26</v>
      </c>
      <c r="F9" s="25" t="str">
        <f>_xll.qlSchedule(F11,F12,F13,F14,F15,F16,F17,F18,F19,F20,F21,F22,F23)</f>
        <v>Test-fixedSchedule#0003</v>
      </c>
      <c r="H9" s="3" t="s">
        <v>27</v>
      </c>
      <c r="I9" s="25" t="str">
        <f>_xll.qlEuribor(I11,I12,I13,I14,I15)</f>
        <v>EUR6M-calc#0002</v>
      </c>
      <c r="M9" s="14">
        <v>57468704.810000002</v>
      </c>
      <c r="N9" s="15">
        <v>1</v>
      </c>
      <c r="O9" s="15">
        <v>0</v>
      </c>
      <c r="P9" s="15">
        <v>0</v>
      </c>
      <c r="Q9" s="15">
        <v>0</v>
      </c>
      <c r="R9" s="15">
        <v>0</v>
      </c>
      <c r="S9" s="15">
        <v>0</v>
      </c>
      <c r="T9" s="15">
        <v>2</v>
      </c>
      <c r="V9" s="9" t="s">
        <v>28</v>
      </c>
      <c r="X9" s="20" t="s">
        <v>11</v>
      </c>
      <c r="Y9" s="24">
        <v>2</v>
      </c>
      <c r="AA9" s="5">
        <f ca="1"/>
        <v>43644</v>
      </c>
      <c r="AB9" s="2">
        <f ca="1"/>
        <v>0</v>
      </c>
    </row>
    <row r="10" spans="5:28" ht="15.75" thickBot="1" x14ac:dyDescent="0.3">
      <c r="E10" s="18" t="s">
        <v>13</v>
      </c>
      <c r="F10" s="26" t="str">
        <f>_xll.ohRangeRetrieveError(F9)</f>
        <v/>
      </c>
      <c r="H10" s="10" t="s">
        <v>13</v>
      </c>
      <c r="I10" s="26" t="str">
        <f>_xll.ohRangeRetrieveError(I9)</f>
        <v/>
      </c>
      <c r="M10" s="14">
        <v>55759411.609999999</v>
      </c>
      <c r="N10" s="15">
        <v>1</v>
      </c>
      <c r="O10" s="15">
        <v>0</v>
      </c>
      <c r="P10" s="15">
        <v>0</v>
      </c>
      <c r="Q10" s="15">
        <v>0</v>
      </c>
      <c r="R10" s="15">
        <v>0</v>
      </c>
      <c r="S10" s="15">
        <v>0</v>
      </c>
      <c r="T10" s="15">
        <v>2</v>
      </c>
      <c r="V10" s="16" t="s">
        <v>29</v>
      </c>
      <c r="X10" s="20" t="s">
        <v>30</v>
      </c>
      <c r="Y10" s="24" t="b">
        <v>0</v>
      </c>
      <c r="AA10" s="5">
        <f ca="1"/>
        <v>43829</v>
      </c>
      <c r="AB10" s="2">
        <f ca="1"/>
        <v>0</v>
      </c>
    </row>
    <row r="11" spans="5:28" x14ac:dyDescent="0.25">
      <c r="E11" s="6" t="s">
        <v>16</v>
      </c>
      <c r="F11" s="7" t="s">
        <v>31</v>
      </c>
      <c r="H11" s="3" t="s">
        <v>16</v>
      </c>
      <c r="I11" s="7" t="s">
        <v>32</v>
      </c>
      <c r="M11" s="14">
        <v>55712615.57</v>
      </c>
      <c r="N11" s="15">
        <v>1</v>
      </c>
      <c r="O11" s="15">
        <v>0</v>
      </c>
      <c r="P11" s="15">
        <v>0</v>
      </c>
      <c r="Q11" s="15">
        <v>0</v>
      </c>
      <c r="R11" s="15">
        <v>0</v>
      </c>
      <c r="S11" s="15">
        <v>0</v>
      </c>
      <c r="T11" s="15">
        <v>2</v>
      </c>
      <c r="V11" s="16" t="s">
        <v>33</v>
      </c>
      <c r="X11" s="20" t="s">
        <v>34</v>
      </c>
      <c r="Y11" s="21" t="s">
        <v>35</v>
      </c>
      <c r="AA11" s="5">
        <f ca="1"/>
        <v>44012</v>
      </c>
      <c r="AB11" s="2">
        <f ca="1"/>
        <v>0</v>
      </c>
    </row>
    <row r="12" spans="5:28" x14ac:dyDescent="0.25">
      <c r="E12" s="12" t="s">
        <v>14</v>
      </c>
      <c r="F12" s="13">
        <f>+F5</f>
        <v>41626</v>
      </c>
      <c r="H12" s="20" t="s">
        <v>36</v>
      </c>
      <c r="I12" s="27" t="s">
        <v>37</v>
      </c>
      <c r="M12" s="14">
        <v>55404932.020000003</v>
      </c>
      <c r="N12" s="15">
        <v>1</v>
      </c>
      <c r="O12" s="15">
        <v>0</v>
      </c>
      <c r="P12" s="15">
        <v>0</v>
      </c>
      <c r="Q12" s="15">
        <v>0</v>
      </c>
      <c r="R12" s="15">
        <v>0</v>
      </c>
      <c r="S12" s="15">
        <v>0</v>
      </c>
      <c r="T12" s="15">
        <v>2</v>
      </c>
      <c r="V12" s="9" t="s">
        <v>38</v>
      </c>
      <c r="X12" s="20" t="s">
        <v>7</v>
      </c>
      <c r="Y12" s="22"/>
      <c r="AA12" s="5">
        <f ca="1"/>
        <v>44195</v>
      </c>
      <c r="AB12" s="2">
        <f ca="1"/>
        <v>0</v>
      </c>
    </row>
    <row r="13" spans="5:28" x14ac:dyDescent="0.25">
      <c r="E13" s="12" t="s">
        <v>18</v>
      </c>
      <c r="F13" s="13">
        <f>+F6</f>
        <v>49856</v>
      </c>
      <c r="H13" s="20" t="s">
        <v>39</v>
      </c>
      <c r="I13" s="27" t="str">
        <f>+I4</f>
        <v>Flat#0040</v>
      </c>
      <c r="M13" s="14">
        <v>54947952.170000002</v>
      </c>
      <c r="N13" s="15">
        <v>1</v>
      </c>
      <c r="O13" s="15">
        <v>0</v>
      </c>
      <c r="P13" s="15">
        <v>0</v>
      </c>
      <c r="Q13" s="15">
        <v>0</v>
      </c>
      <c r="R13" s="15">
        <v>0</v>
      </c>
      <c r="S13" s="15">
        <v>0</v>
      </c>
      <c r="T13" s="15">
        <v>2</v>
      </c>
      <c r="V13" s="9" t="s">
        <v>40</v>
      </c>
      <c r="X13" s="20" t="s">
        <v>8</v>
      </c>
      <c r="Y13" s="22"/>
      <c r="AA13" s="5">
        <f ca="1"/>
        <v>44377</v>
      </c>
      <c r="AB13" s="2">
        <f ca="1"/>
        <v>0</v>
      </c>
    </row>
    <row r="14" spans="5:28" x14ac:dyDescent="0.25">
      <c r="E14" s="12" t="s">
        <v>36</v>
      </c>
      <c r="F14" s="27" t="s">
        <v>37</v>
      </c>
      <c r="H14" s="20" t="s">
        <v>41</v>
      </c>
      <c r="I14" s="27"/>
      <c r="M14" s="14">
        <v>54944085.090000004</v>
      </c>
      <c r="N14" s="15">
        <v>1</v>
      </c>
      <c r="O14" s="15">
        <v>0</v>
      </c>
      <c r="P14" s="15">
        <v>0</v>
      </c>
      <c r="Q14" s="15">
        <v>0</v>
      </c>
      <c r="R14" s="15">
        <v>0</v>
      </c>
      <c r="S14" s="15">
        <v>0</v>
      </c>
      <c r="T14" s="15">
        <v>2</v>
      </c>
      <c r="V14" s="16" t="s">
        <v>42</v>
      </c>
      <c r="X14" s="20" t="s">
        <v>43</v>
      </c>
      <c r="Y14" s="24" t="str">
        <f>+I9</f>
        <v>EUR6M-calc#0002</v>
      </c>
      <c r="AA14" s="5">
        <f ca="1"/>
        <v>44560</v>
      </c>
      <c r="AB14" s="2">
        <f ca="1"/>
        <v>0</v>
      </c>
    </row>
    <row r="15" spans="5:28" ht="15.75" thickBot="1" x14ac:dyDescent="0.3">
      <c r="E15" s="12" t="s">
        <v>2</v>
      </c>
      <c r="F15" s="13" t="s">
        <v>3</v>
      </c>
      <c r="H15" s="10" t="s">
        <v>44</v>
      </c>
      <c r="I15" s="28"/>
      <c r="M15" s="14">
        <v>54940218.009999998</v>
      </c>
      <c r="N15" s="15">
        <v>1</v>
      </c>
      <c r="O15" s="15">
        <v>0</v>
      </c>
      <c r="P15" s="15">
        <v>0</v>
      </c>
      <c r="Q15" s="15">
        <v>0</v>
      </c>
      <c r="R15" s="15">
        <v>0</v>
      </c>
      <c r="S15" s="15">
        <v>0</v>
      </c>
      <c r="T15" s="15">
        <v>2</v>
      </c>
      <c r="V15" s="9" t="s">
        <v>45</v>
      </c>
      <c r="X15" s="20" t="s">
        <v>9</v>
      </c>
      <c r="Y15" s="22"/>
      <c r="AA15" s="5">
        <f ca="1"/>
        <v>44742</v>
      </c>
      <c r="AB15" s="2">
        <f ca="1"/>
        <v>0</v>
      </c>
    </row>
    <row r="16" spans="5:28" ht="15.75" thickBot="1" x14ac:dyDescent="0.3">
      <c r="E16" s="12" t="s">
        <v>46</v>
      </c>
      <c r="F16" s="27" t="s">
        <v>21</v>
      </c>
      <c r="M16" s="14">
        <v>54936350.93</v>
      </c>
      <c r="N16" s="15">
        <v>1</v>
      </c>
      <c r="O16" s="15">
        <v>0</v>
      </c>
      <c r="P16" s="15">
        <v>0</v>
      </c>
      <c r="Q16" s="15">
        <v>0</v>
      </c>
      <c r="R16" s="15">
        <v>0</v>
      </c>
      <c r="S16" s="15">
        <v>0</v>
      </c>
      <c r="T16" s="15">
        <v>2</v>
      </c>
      <c r="V16" s="9" t="s">
        <v>47</v>
      </c>
      <c r="X16" s="20" t="s">
        <v>10</v>
      </c>
      <c r="Y16" s="22"/>
      <c r="AA16" s="5">
        <f ca="1"/>
        <v>44925</v>
      </c>
      <c r="AB16" s="2">
        <f ca="1"/>
        <v>0</v>
      </c>
    </row>
    <row r="17" spans="5:28" ht="15.75" thickBot="1" x14ac:dyDescent="0.3">
      <c r="E17" s="12" t="s">
        <v>48</v>
      </c>
      <c r="F17" s="27" t="s">
        <v>21</v>
      </c>
      <c r="H17" s="29" t="s">
        <v>49</v>
      </c>
      <c r="I17" s="30"/>
      <c r="J17" s="31" t="s">
        <v>50</v>
      </c>
      <c r="M17" s="14">
        <v>54926643.75</v>
      </c>
      <c r="N17" s="15">
        <v>1</v>
      </c>
      <c r="O17" s="15">
        <v>0</v>
      </c>
      <c r="P17" s="15">
        <v>0</v>
      </c>
      <c r="Q17" s="15">
        <v>0</v>
      </c>
      <c r="R17" s="15">
        <v>0</v>
      </c>
      <c r="S17" s="15">
        <v>0</v>
      </c>
      <c r="T17" s="15">
        <v>2</v>
      </c>
      <c r="V17" s="16" t="s">
        <v>51</v>
      </c>
      <c r="X17" s="20" t="s">
        <v>41</v>
      </c>
      <c r="Y17" s="24"/>
      <c r="AA17" s="5">
        <f ca="1"/>
        <v>45107</v>
      </c>
      <c r="AB17" s="2">
        <f ca="1"/>
        <v>0</v>
      </c>
    </row>
    <row r="18" spans="5:28" x14ac:dyDescent="0.25">
      <c r="E18" s="12" t="s">
        <v>52</v>
      </c>
      <c r="F18" s="27" t="s">
        <v>53</v>
      </c>
      <c r="H18" s="32">
        <v>42446</v>
      </c>
      <c r="I18" s="33"/>
      <c r="J18" s="34">
        <f>-0.131/100</f>
        <v>-1.31E-3</v>
      </c>
      <c r="M18" s="14">
        <v>54582525.939999998</v>
      </c>
      <c r="N18" s="15">
        <v>1</v>
      </c>
      <c r="O18" s="15">
        <v>0</v>
      </c>
      <c r="P18" s="15">
        <v>0</v>
      </c>
      <c r="Q18" s="15">
        <v>0</v>
      </c>
      <c r="R18" s="15">
        <v>0</v>
      </c>
      <c r="S18" s="15">
        <v>0</v>
      </c>
      <c r="T18" s="15">
        <v>2</v>
      </c>
      <c r="V18" s="9" t="s">
        <v>54</v>
      </c>
      <c r="X18" s="20" t="s">
        <v>44</v>
      </c>
      <c r="Y18" s="35"/>
      <c r="AA18" s="5">
        <f ca="1"/>
        <v>45289</v>
      </c>
      <c r="AB18" s="2">
        <f ca="1"/>
        <v>0</v>
      </c>
    </row>
    <row r="19" spans="5:28" ht="15.75" thickBot="1" x14ac:dyDescent="0.3">
      <c r="E19" s="12" t="s">
        <v>55</v>
      </c>
      <c r="F19" s="27" t="b">
        <v>0</v>
      </c>
      <c r="H19" s="36">
        <v>42537</v>
      </c>
      <c r="I19" s="37"/>
      <c r="J19" s="38">
        <f>-0.16/100</f>
        <v>-1.6000000000000001E-3</v>
      </c>
      <c r="M19" s="14">
        <v>54206621.579999998</v>
      </c>
      <c r="N19" s="15">
        <v>1</v>
      </c>
      <c r="O19" s="15">
        <v>0</v>
      </c>
      <c r="P19" s="15">
        <v>0</v>
      </c>
      <c r="Q19" s="15">
        <v>0</v>
      </c>
      <c r="R19" s="15">
        <v>0</v>
      </c>
      <c r="S19" s="15">
        <v>0</v>
      </c>
      <c r="T19" s="15">
        <v>2</v>
      </c>
      <c r="V19" s="16" t="s">
        <v>56</v>
      </c>
      <c r="X19" s="10" t="s">
        <v>57</v>
      </c>
      <c r="Y19" s="39"/>
      <c r="AA19" s="5">
        <f ca="1"/>
        <v>45471</v>
      </c>
      <c r="AB19" s="2">
        <f ca="1"/>
        <v>0</v>
      </c>
    </row>
    <row r="20" spans="5:28" x14ac:dyDescent="0.25">
      <c r="E20" s="12" t="s">
        <v>58</v>
      </c>
      <c r="F20" s="13">
        <v>41638</v>
      </c>
      <c r="H20" s="36">
        <v>42549</v>
      </c>
      <c r="I20" s="37"/>
      <c r="J20" s="38">
        <f>-0.176/100</f>
        <v>-1.7599999999999998E-3</v>
      </c>
      <c r="M20" s="14">
        <v>53841099.950000003</v>
      </c>
      <c r="N20" s="15">
        <v>1</v>
      </c>
      <c r="O20" s="15">
        <v>0</v>
      </c>
      <c r="P20" s="15">
        <v>0</v>
      </c>
      <c r="Q20" s="15">
        <v>0</v>
      </c>
      <c r="R20" s="15">
        <v>0</v>
      </c>
      <c r="S20" s="15">
        <v>0</v>
      </c>
      <c r="T20" s="15">
        <v>2</v>
      </c>
      <c r="AA20" s="5">
        <f ca="1"/>
        <v>45656</v>
      </c>
      <c r="AB20" s="2">
        <f ca="1"/>
        <v>0</v>
      </c>
    </row>
    <row r="21" spans="5:28" x14ac:dyDescent="0.25">
      <c r="E21" s="12" t="s">
        <v>59</v>
      </c>
      <c r="F21" s="13"/>
      <c r="H21" s="36">
        <v>42613</v>
      </c>
      <c r="I21" s="40"/>
      <c r="J21" s="41">
        <v>-1.6100000000000001E-3</v>
      </c>
      <c r="M21" s="14">
        <v>53481292.210000001</v>
      </c>
      <c r="N21" s="15">
        <v>1</v>
      </c>
      <c r="O21" s="15">
        <v>0</v>
      </c>
      <c r="P21" s="15">
        <v>0</v>
      </c>
      <c r="Q21" s="15">
        <v>0</v>
      </c>
      <c r="R21" s="15">
        <v>0</v>
      </c>
      <c r="S21" s="15">
        <v>0</v>
      </c>
      <c r="T21" s="15">
        <v>2</v>
      </c>
      <c r="AA21" s="5">
        <f ca="1"/>
        <v>45838</v>
      </c>
      <c r="AB21" s="2">
        <f ca="1"/>
        <v>0</v>
      </c>
    </row>
    <row r="22" spans="5:28" x14ac:dyDescent="0.25">
      <c r="E22" s="12" t="s">
        <v>41</v>
      </c>
      <c r="F22" s="27"/>
      <c r="H22" s="36">
        <v>42614</v>
      </c>
      <c r="I22" s="40"/>
      <c r="J22" s="41">
        <f>-0.193/100</f>
        <v>-1.9300000000000001E-3</v>
      </c>
      <c r="M22" s="14">
        <v>53025949.560000002</v>
      </c>
      <c r="N22" s="15">
        <v>1</v>
      </c>
      <c r="O22" s="15">
        <v>0</v>
      </c>
      <c r="P22" s="15">
        <v>0</v>
      </c>
      <c r="Q22" s="15">
        <v>0</v>
      </c>
      <c r="R22" s="15">
        <v>0</v>
      </c>
      <c r="S22" s="15">
        <v>0</v>
      </c>
      <c r="T22" s="15">
        <v>2</v>
      </c>
      <c r="AA22" s="5">
        <f ca="1"/>
        <v>46021</v>
      </c>
      <c r="AB22" s="2">
        <f ca="1"/>
        <v>0</v>
      </c>
    </row>
    <row r="23" spans="5:28" ht="15.75" thickBot="1" x14ac:dyDescent="0.3">
      <c r="E23" s="18" t="s">
        <v>44</v>
      </c>
      <c r="F23" s="28"/>
      <c r="H23" s="36">
        <v>42618</v>
      </c>
      <c r="I23" s="40"/>
      <c r="J23" s="41">
        <f>-0.195/100</f>
        <v>-1.9500000000000001E-3</v>
      </c>
      <c r="M23" s="14">
        <v>52572181.43</v>
      </c>
      <c r="N23" s="15">
        <v>1</v>
      </c>
      <c r="O23" s="15">
        <v>0</v>
      </c>
      <c r="P23" s="15">
        <v>0</v>
      </c>
      <c r="Q23" s="15">
        <v>0</v>
      </c>
      <c r="R23" s="15">
        <v>0</v>
      </c>
      <c r="S23" s="15">
        <v>0</v>
      </c>
      <c r="T23" s="15">
        <v>2</v>
      </c>
      <c r="AA23" s="5">
        <f ca="1"/>
        <v>46203</v>
      </c>
      <c r="AB23" s="2">
        <f ca="1"/>
        <v>0</v>
      </c>
    </row>
    <row r="24" spans="5:28" ht="15.75" thickBot="1" x14ac:dyDescent="0.3">
      <c r="H24" s="36">
        <v>42619</v>
      </c>
      <c r="I24" s="40"/>
      <c r="J24" s="41">
        <f>-0.197/100</f>
        <v>-1.97E-3</v>
      </c>
      <c r="M24" s="14">
        <v>52084605</v>
      </c>
      <c r="N24" s="15">
        <v>1</v>
      </c>
      <c r="O24" s="15">
        <v>0</v>
      </c>
      <c r="P24" s="15">
        <v>0</v>
      </c>
      <c r="Q24" s="15">
        <v>0</v>
      </c>
      <c r="R24" s="15">
        <v>0</v>
      </c>
      <c r="S24" s="15">
        <v>0</v>
      </c>
      <c r="T24" s="15">
        <v>2</v>
      </c>
      <c r="AA24" s="5">
        <f ca="1"/>
        <v>46386</v>
      </c>
      <c r="AB24" s="2">
        <f ca="1"/>
        <v>0</v>
      </c>
    </row>
    <row r="25" spans="5:28" x14ac:dyDescent="0.25">
      <c r="E25" s="6" t="s">
        <v>26</v>
      </c>
      <c r="F25" s="25" t="str">
        <f>_xll.qlSchedule(F27,F28,F29,F30,F31,F32,F33,F34,F35,F36,F37,F38,F39)</f>
        <v>Test-floatSchedule#0002</v>
      </c>
      <c r="H25" s="36">
        <v>42622</v>
      </c>
      <c r="I25" s="40"/>
      <c r="J25" s="41">
        <f>-0.198/100</f>
        <v>-1.98E-3</v>
      </c>
      <c r="M25" s="14">
        <v>51560753.710000001</v>
      </c>
      <c r="N25" s="15">
        <v>1</v>
      </c>
      <c r="O25" s="15">
        <v>0</v>
      </c>
      <c r="P25" s="15">
        <v>0</v>
      </c>
      <c r="Q25" s="15">
        <v>0</v>
      </c>
      <c r="R25" s="15">
        <v>0</v>
      </c>
      <c r="S25" s="15">
        <v>0</v>
      </c>
      <c r="T25" s="15">
        <v>2</v>
      </c>
      <c r="AA25" s="5">
        <f ca="1"/>
        <v>46568</v>
      </c>
      <c r="AB25" s="2">
        <f ca="1"/>
        <v>0</v>
      </c>
    </row>
    <row r="26" spans="5:28" ht="15.75" thickBot="1" x14ac:dyDescent="0.3">
      <c r="E26" s="18" t="s">
        <v>13</v>
      </c>
      <c r="F26" s="26" t="str">
        <f>_xll.ohRangeRetrieveError(F25)</f>
        <v/>
      </c>
      <c r="H26" s="42">
        <v>42629</v>
      </c>
      <c r="I26" s="43"/>
      <c r="J26" s="44">
        <f>-0.201/100</f>
        <v>-2.0100000000000001E-3</v>
      </c>
      <c r="M26" s="14">
        <v>50964715.270000003</v>
      </c>
      <c r="N26" s="15">
        <v>1</v>
      </c>
      <c r="O26" s="15">
        <v>0</v>
      </c>
      <c r="P26" s="15">
        <v>0</v>
      </c>
      <c r="Q26" s="15">
        <v>0</v>
      </c>
      <c r="R26" s="15">
        <v>0</v>
      </c>
      <c r="S26" s="15">
        <v>0</v>
      </c>
      <c r="T26" s="15">
        <v>2</v>
      </c>
      <c r="AA26" s="5">
        <f ca="1"/>
        <v>46751</v>
      </c>
      <c r="AB26" s="2">
        <f ca="1"/>
        <v>0</v>
      </c>
    </row>
    <row r="27" spans="5:28" x14ac:dyDescent="0.25">
      <c r="E27" s="6" t="s">
        <v>16</v>
      </c>
      <c r="F27" s="7" t="s">
        <v>60</v>
      </c>
      <c r="H27" s="45"/>
      <c r="I27" s="40"/>
      <c r="J27" s="46"/>
      <c r="M27" s="14">
        <v>50345757.909999996</v>
      </c>
      <c r="N27" s="15">
        <v>1</v>
      </c>
      <c r="O27" s="15">
        <v>0</v>
      </c>
      <c r="P27" s="15">
        <v>0</v>
      </c>
      <c r="Q27" s="15">
        <v>0</v>
      </c>
      <c r="R27" s="15">
        <v>0</v>
      </c>
      <c r="S27" s="15">
        <v>0</v>
      </c>
      <c r="T27" s="15">
        <v>2</v>
      </c>
      <c r="AA27" s="5">
        <f ca="1"/>
        <v>46934</v>
      </c>
      <c r="AB27" s="2">
        <f ca="1"/>
        <v>0</v>
      </c>
    </row>
    <row r="28" spans="5:28" x14ac:dyDescent="0.25">
      <c r="E28" s="12" t="s">
        <v>14</v>
      </c>
      <c r="F28" s="13">
        <f>+F5</f>
        <v>41626</v>
      </c>
      <c r="H28" s="47"/>
      <c r="I28" s="47"/>
      <c r="J28" s="47"/>
      <c r="M28" s="14">
        <v>49696416.560000002</v>
      </c>
      <c r="N28" s="15">
        <v>1</v>
      </c>
      <c r="O28" s="15">
        <v>0</v>
      </c>
      <c r="P28" s="15">
        <v>0</v>
      </c>
      <c r="Q28" s="15">
        <v>0</v>
      </c>
      <c r="R28" s="15">
        <v>0</v>
      </c>
      <c r="S28" s="15">
        <v>0</v>
      </c>
      <c r="T28" s="15">
        <v>2</v>
      </c>
      <c r="AA28" s="5">
        <f ca="1"/>
        <v>47116</v>
      </c>
      <c r="AB28" s="2">
        <f ca="1"/>
        <v>0</v>
      </c>
    </row>
    <row r="29" spans="5:28" x14ac:dyDescent="0.25">
      <c r="E29" s="12" t="s">
        <v>18</v>
      </c>
      <c r="F29" s="13">
        <f>F6</f>
        <v>49856</v>
      </c>
      <c r="H29" s="48" t="s">
        <v>61</v>
      </c>
      <c r="I29" s="47"/>
      <c r="J29" s="47"/>
      <c r="M29" s="14">
        <v>48995690.039999999</v>
      </c>
      <c r="N29" s="15">
        <v>1</v>
      </c>
      <c r="O29" s="15">
        <v>0</v>
      </c>
      <c r="P29" s="15">
        <v>0</v>
      </c>
      <c r="Q29" s="15">
        <v>0</v>
      </c>
      <c r="R29" s="15">
        <v>0</v>
      </c>
      <c r="S29" s="15">
        <v>0</v>
      </c>
      <c r="T29" s="15">
        <v>2</v>
      </c>
      <c r="AA29" s="5">
        <f ca="1"/>
        <v>47298</v>
      </c>
      <c r="AB29" s="2">
        <f ca="1"/>
        <v>0</v>
      </c>
    </row>
    <row r="30" spans="5:28" x14ac:dyDescent="0.25">
      <c r="E30" s="12" t="s">
        <v>36</v>
      </c>
      <c r="F30" s="27" t="s">
        <v>37</v>
      </c>
      <c r="H30" s="49" t="b">
        <f>+_xll.qlIndexAddFixings(I9,H18:H26,J18:J26)</f>
        <v>1</v>
      </c>
      <c r="I30" s="47"/>
      <c r="J30" s="47"/>
      <c r="M30" s="14">
        <v>47915847.640000001</v>
      </c>
      <c r="N30" s="15">
        <v>1</v>
      </c>
      <c r="O30" s="15">
        <v>0</v>
      </c>
      <c r="P30" s="15">
        <v>0</v>
      </c>
      <c r="Q30" s="15">
        <v>0</v>
      </c>
      <c r="R30" s="15">
        <v>0</v>
      </c>
      <c r="S30" s="15">
        <v>0</v>
      </c>
      <c r="T30" s="15">
        <v>2</v>
      </c>
      <c r="AA30" s="5">
        <f ca="1"/>
        <v>47483</v>
      </c>
      <c r="AB30" s="2">
        <f ca="1"/>
        <v>0</v>
      </c>
    </row>
    <row r="31" spans="5:28" x14ac:dyDescent="0.25">
      <c r="E31" s="12" t="s">
        <v>2</v>
      </c>
      <c r="F31" s="27" t="s">
        <v>3</v>
      </c>
      <c r="M31" s="14">
        <v>47111497.450000003</v>
      </c>
      <c r="N31" s="15">
        <v>1</v>
      </c>
      <c r="O31" s="15">
        <v>0</v>
      </c>
      <c r="P31" s="15">
        <v>0</v>
      </c>
      <c r="Q31" s="15">
        <v>0</v>
      </c>
      <c r="R31" s="15">
        <v>0</v>
      </c>
      <c r="S31" s="15">
        <v>0</v>
      </c>
      <c r="T31" s="15">
        <v>2</v>
      </c>
      <c r="AA31" s="5">
        <f ca="1"/>
        <v>47662</v>
      </c>
      <c r="AB31" s="2">
        <f ca="1"/>
        <v>0</v>
      </c>
    </row>
    <row r="32" spans="5:28" x14ac:dyDescent="0.25">
      <c r="E32" s="12" t="s">
        <v>46</v>
      </c>
      <c r="F32" s="27" t="s">
        <v>21</v>
      </c>
      <c r="M32" s="14">
        <v>46247761.479999997</v>
      </c>
      <c r="N32" s="15">
        <v>1</v>
      </c>
      <c r="O32" s="15">
        <v>0</v>
      </c>
      <c r="P32" s="15">
        <v>0</v>
      </c>
      <c r="Q32" s="15">
        <v>0</v>
      </c>
      <c r="R32" s="15">
        <v>0</v>
      </c>
      <c r="S32" s="15">
        <v>0</v>
      </c>
      <c r="T32" s="15">
        <v>2</v>
      </c>
      <c r="AA32" s="5">
        <f ca="1"/>
        <v>47847</v>
      </c>
      <c r="AB32" s="2">
        <f ca="1"/>
        <v>0</v>
      </c>
    </row>
    <row r="33" spans="5:28" x14ac:dyDescent="0.25">
      <c r="E33" s="12" t="s">
        <v>48</v>
      </c>
      <c r="F33" s="27" t="s">
        <v>21</v>
      </c>
      <c r="M33" s="14">
        <v>45362609.909999996</v>
      </c>
      <c r="N33" s="15">
        <v>1</v>
      </c>
      <c r="O33" s="15">
        <v>0</v>
      </c>
      <c r="P33" s="15">
        <v>0</v>
      </c>
      <c r="Q33" s="15">
        <v>0</v>
      </c>
      <c r="R33" s="15">
        <v>0</v>
      </c>
      <c r="S33" s="15">
        <v>0</v>
      </c>
      <c r="T33" s="15">
        <v>2</v>
      </c>
      <c r="AA33" s="5">
        <f ca="1"/>
        <v>48029</v>
      </c>
      <c r="AB33" s="2">
        <f ca="1"/>
        <v>0</v>
      </c>
    </row>
    <row r="34" spans="5:28" x14ac:dyDescent="0.25">
      <c r="E34" s="12" t="s">
        <v>52</v>
      </c>
      <c r="F34" s="27" t="s">
        <v>53</v>
      </c>
      <c r="M34" s="14">
        <v>44468182.469999999</v>
      </c>
      <c r="N34" s="15">
        <v>1</v>
      </c>
      <c r="O34" s="15">
        <v>0</v>
      </c>
      <c r="P34" s="15">
        <v>0</v>
      </c>
      <c r="Q34" s="15">
        <v>0</v>
      </c>
      <c r="R34" s="15">
        <v>0</v>
      </c>
      <c r="S34" s="15">
        <v>0</v>
      </c>
      <c r="T34" s="15">
        <v>2</v>
      </c>
      <c r="AA34" s="5">
        <f ca="1"/>
        <v>48212</v>
      </c>
      <c r="AB34" s="2">
        <f ca="1"/>
        <v>0</v>
      </c>
    </row>
    <row r="35" spans="5:28" x14ac:dyDescent="0.25">
      <c r="E35" s="12" t="s">
        <v>55</v>
      </c>
      <c r="F35" s="27" t="b">
        <v>0</v>
      </c>
      <c r="M35" s="14">
        <v>43569117.100000001</v>
      </c>
      <c r="N35" s="15">
        <v>1</v>
      </c>
      <c r="O35" s="15">
        <v>0</v>
      </c>
      <c r="P35" s="15">
        <v>0</v>
      </c>
      <c r="Q35" s="15">
        <v>0</v>
      </c>
      <c r="R35" s="15">
        <v>0</v>
      </c>
      <c r="S35" s="15">
        <v>0</v>
      </c>
      <c r="T35" s="15">
        <v>2</v>
      </c>
      <c r="AA35" s="5">
        <f ca="1"/>
        <v>48395</v>
      </c>
      <c r="AB35" s="2">
        <f ca="1"/>
        <v>0</v>
      </c>
    </row>
    <row r="36" spans="5:28" x14ac:dyDescent="0.25">
      <c r="E36" s="12" t="s">
        <v>58</v>
      </c>
      <c r="F36" s="50">
        <v>41638</v>
      </c>
      <c r="M36" s="14">
        <v>42996253.759999998</v>
      </c>
      <c r="N36" s="15">
        <v>1</v>
      </c>
      <c r="O36" s="15">
        <v>0</v>
      </c>
      <c r="P36" s="15">
        <v>0</v>
      </c>
      <c r="Q36" s="15">
        <v>0</v>
      </c>
      <c r="R36" s="15">
        <v>0</v>
      </c>
      <c r="S36" s="15">
        <v>0</v>
      </c>
      <c r="T36" s="15">
        <v>2</v>
      </c>
      <c r="AA36" s="5">
        <f ca="1"/>
        <v>48578</v>
      </c>
      <c r="AB36" s="2">
        <f ca="1"/>
        <v>0</v>
      </c>
    </row>
    <row r="37" spans="5:28" x14ac:dyDescent="0.25">
      <c r="E37" s="12" t="s">
        <v>59</v>
      </c>
      <c r="F37" s="13"/>
      <c r="M37" s="14">
        <v>42186855.799999997</v>
      </c>
      <c r="N37" s="15">
        <v>1</v>
      </c>
      <c r="O37" s="15">
        <v>0</v>
      </c>
      <c r="P37" s="15">
        <v>0</v>
      </c>
      <c r="Q37" s="15">
        <v>0</v>
      </c>
      <c r="R37" s="15">
        <v>0</v>
      </c>
      <c r="S37" s="15">
        <v>0</v>
      </c>
      <c r="T37" s="15">
        <v>2</v>
      </c>
      <c r="AA37" s="5">
        <f ca="1"/>
        <v>48760</v>
      </c>
      <c r="AB37" s="2">
        <f ca="1"/>
        <v>0</v>
      </c>
    </row>
    <row r="38" spans="5:28" x14ac:dyDescent="0.25">
      <c r="E38" s="12" t="s">
        <v>41</v>
      </c>
      <c r="F38" s="27"/>
      <c r="M38" s="14">
        <v>40817534.200000003</v>
      </c>
      <c r="N38" s="15">
        <v>1</v>
      </c>
      <c r="O38" s="15">
        <v>0</v>
      </c>
      <c r="P38" s="15">
        <v>0</v>
      </c>
      <c r="Q38" s="15">
        <v>0</v>
      </c>
      <c r="R38" s="15">
        <v>0</v>
      </c>
      <c r="S38" s="15">
        <v>0</v>
      </c>
      <c r="T38" s="15">
        <v>2</v>
      </c>
      <c r="AA38" s="5">
        <f ca="1"/>
        <v>48943</v>
      </c>
      <c r="AB38" s="2">
        <f ca="1"/>
        <v>0</v>
      </c>
    </row>
    <row r="39" spans="5:28" ht="15.75" thickBot="1" x14ac:dyDescent="0.3">
      <c r="E39" s="18" t="s">
        <v>44</v>
      </c>
      <c r="F39" s="28"/>
      <c r="M39" s="14">
        <v>39350991.829999998</v>
      </c>
      <c r="N39" s="15">
        <v>1</v>
      </c>
      <c r="O39" s="15">
        <v>0</v>
      </c>
      <c r="P39" s="15">
        <v>0</v>
      </c>
      <c r="Q39" s="15">
        <v>0</v>
      </c>
      <c r="R39" s="15">
        <v>0</v>
      </c>
      <c r="S39" s="15">
        <v>0</v>
      </c>
      <c r="T39" s="15">
        <v>2</v>
      </c>
      <c r="AA39" s="5">
        <f ca="1"/>
        <v>49125</v>
      </c>
      <c r="AB39" s="2">
        <f ca="1"/>
        <v>0</v>
      </c>
    </row>
    <row r="40" spans="5:28" x14ac:dyDescent="0.25">
      <c r="M40" s="14">
        <v>37780135.740000002</v>
      </c>
      <c r="N40" s="15">
        <v>1</v>
      </c>
      <c r="O40" s="15">
        <v>0</v>
      </c>
      <c r="P40" s="15">
        <v>0</v>
      </c>
      <c r="Q40" s="15">
        <v>0</v>
      </c>
      <c r="R40" s="15">
        <v>0</v>
      </c>
      <c r="S40" s="15">
        <v>0</v>
      </c>
      <c r="T40" s="15">
        <v>2</v>
      </c>
      <c r="AA40" s="5">
        <f ca="1"/>
        <v>49307</v>
      </c>
      <c r="AB40" s="2">
        <f ca="1"/>
        <v>0</v>
      </c>
    </row>
    <row r="41" spans="5:28" x14ac:dyDescent="0.25">
      <c r="M41" s="14">
        <v>36955677.689999998</v>
      </c>
      <c r="N41" s="15">
        <v>1</v>
      </c>
      <c r="O41" s="15">
        <v>0</v>
      </c>
      <c r="P41" s="15">
        <v>0</v>
      </c>
      <c r="Q41" s="15">
        <v>0</v>
      </c>
      <c r="R41" s="15">
        <v>0</v>
      </c>
      <c r="S41" s="15">
        <v>0</v>
      </c>
      <c r="T41" s="15">
        <v>2</v>
      </c>
      <c r="AA41" s="5">
        <f ca="1"/>
        <v>49489</v>
      </c>
      <c r="AB41" s="2">
        <f ca="1"/>
        <v>0</v>
      </c>
    </row>
    <row r="42" spans="5:28" x14ac:dyDescent="0.25">
      <c r="M42" s="14">
        <v>34646716.189999998</v>
      </c>
      <c r="N42" s="15">
        <v>1</v>
      </c>
      <c r="O42" s="15">
        <v>0</v>
      </c>
      <c r="P42" s="15">
        <v>0</v>
      </c>
      <c r="Q42" s="15">
        <v>0</v>
      </c>
      <c r="R42" s="15">
        <v>0</v>
      </c>
      <c r="S42" s="15">
        <v>0</v>
      </c>
      <c r="T42" s="15">
        <v>2</v>
      </c>
      <c r="AA42" s="5">
        <f ca="1"/>
        <v>49674</v>
      </c>
      <c r="AB42" s="2">
        <f ca="1"/>
        <v>0</v>
      </c>
    </row>
    <row r="43" spans="5:28" x14ac:dyDescent="0.25">
      <c r="M43" s="14">
        <v>31723527.739999998</v>
      </c>
      <c r="N43" s="15">
        <v>1</v>
      </c>
      <c r="O43" s="15">
        <v>0</v>
      </c>
      <c r="P43" s="15">
        <v>0</v>
      </c>
      <c r="Q43" s="15">
        <v>0</v>
      </c>
      <c r="R43" s="15">
        <v>0</v>
      </c>
      <c r="S43" s="15">
        <v>0</v>
      </c>
      <c r="T43" s="15">
        <v>2</v>
      </c>
      <c r="AA43" s="5">
        <f ca="1"/>
        <v>49856</v>
      </c>
      <c r="AB43" s="2">
        <f ca="1"/>
        <v>0</v>
      </c>
    </row>
    <row r="44" spans="5:28" x14ac:dyDescent="0.25">
      <c r="M44" s="14">
        <v>27859142.469999999</v>
      </c>
      <c r="N44" s="15">
        <v>1</v>
      </c>
      <c r="O44" s="15">
        <v>0</v>
      </c>
      <c r="P44" s="15">
        <v>0</v>
      </c>
      <c r="Q44" s="15">
        <v>0</v>
      </c>
      <c r="R44" s="15">
        <v>0</v>
      </c>
      <c r="S44" s="15">
        <v>0</v>
      </c>
      <c r="T44" s="15">
        <v>2</v>
      </c>
      <c r="AA44" s="5" t="e">
        <f ca="1"/>
        <v>#N/A</v>
      </c>
      <c r="AB44" s="2" t="e">
        <f ca="1"/>
        <v>#N/A</v>
      </c>
    </row>
    <row r="45" spans="5:28" x14ac:dyDescent="0.25">
      <c r="M45" s="14">
        <v>24338697.329999998</v>
      </c>
      <c r="N45" s="15">
        <v>1</v>
      </c>
      <c r="O45" s="15">
        <v>0</v>
      </c>
      <c r="P45" s="15">
        <v>0</v>
      </c>
      <c r="Q45" s="15">
        <v>0</v>
      </c>
      <c r="R45" s="15">
        <v>0</v>
      </c>
      <c r="S45" s="15">
        <v>0</v>
      </c>
      <c r="T45" s="15">
        <v>2</v>
      </c>
      <c r="AA45" s="5" t="e">
        <f ca="1"/>
        <v>#N/A</v>
      </c>
      <c r="AB45" s="2" t="e">
        <f ca="1"/>
        <v>#N/A</v>
      </c>
    </row>
    <row r="46" spans="5:28" x14ac:dyDescent="0.25">
      <c r="M46" s="14">
        <v>21105866.329999998</v>
      </c>
      <c r="N46" s="15">
        <v>1</v>
      </c>
      <c r="O46" s="15">
        <v>0</v>
      </c>
      <c r="P46" s="15">
        <v>0</v>
      </c>
      <c r="Q46" s="15">
        <v>0</v>
      </c>
      <c r="R46" s="15">
        <v>0</v>
      </c>
      <c r="S46" s="15">
        <v>0</v>
      </c>
      <c r="T46" s="15">
        <v>2</v>
      </c>
      <c r="AA46" s="5" t="e">
        <f ca="1"/>
        <v>#N/A</v>
      </c>
      <c r="AB46" s="2" t="e">
        <f ca="1"/>
        <v>#N/A</v>
      </c>
    </row>
    <row r="47" spans="5:28" x14ac:dyDescent="0.25">
      <c r="M47" s="14">
        <v>17461157.370000001</v>
      </c>
      <c r="N47" s="15">
        <v>1</v>
      </c>
      <c r="O47" s="15">
        <v>0</v>
      </c>
      <c r="P47" s="15">
        <v>0</v>
      </c>
      <c r="Q47" s="15">
        <v>0</v>
      </c>
      <c r="R47" s="15">
        <v>0</v>
      </c>
      <c r="S47" s="15">
        <v>0</v>
      </c>
      <c r="T47" s="15">
        <v>2</v>
      </c>
      <c r="AA47" s="51"/>
    </row>
    <row r="48" spans="5:28" x14ac:dyDescent="0.25">
      <c r="M48" s="14">
        <v>13352405.800000001</v>
      </c>
      <c r="N48" s="15">
        <v>1</v>
      </c>
      <c r="O48" s="15">
        <v>0</v>
      </c>
      <c r="P48" s="15">
        <v>0</v>
      </c>
      <c r="Q48" s="15">
        <v>0</v>
      </c>
      <c r="R48" s="15">
        <v>0</v>
      </c>
      <c r="S48" s="15">
        <v>0</v>
      </c>
      <c r="T48" s="15">
        <v>2</v>
      </c>
      <c r="AA48" s="51"/>
    </row>
    <row r="49" spans="13:27" x14ac:dyDescent="0.25">
      <c r="M49" s="14">
        <v>8720840.2699999996</v>
      </c>
      <c r="N49" s="15">
        <v>1</v>
      </c>
      <c r="O49" s="15">
        <v>0</v>
      </c>
      <c r="P49" s="15">
        <v>0</v>
      </c>
      <c r="Q49" s="15">
        <v>0</v>
      </c>
      <c r="R49" s="15">
        <v>0</v>
      </c>
      <c r="S49" s="15">
        <v>0</v>
      </c>
      <c r="T49" s="15">
        <v>2</v>
      </c>
      <c r="AA49" s="51"/>
    </row>
    <row r="50" spans="13:27" x14ac:dyDescent="0.25">
      <c r="M50" s="14">
        <v>5174670.91</v>
      </c>
      <c r="N50" s="15">
        <v>1</v>
      </c>
      <c r="O50" s="15">
        <v>0</v>
      </c>
      <c r="P50" s="15">
        <v>0</v>
      </c>
      <c r="Q50" s="15">
        <v>0</v>
      </c>
      <c r="R50" s="15">
        <v>0</v>
      </c>
      <c r="S50" s="15">
        <v>0</v>
      </c>
      <c r="T50" s="15">
        <v>2</v>
      </c>
      <c r="AA50" s="51"/>
    </row>
    <row r="51" spans="13:27" x14ac:dyDescent="0.25">
      <c r="AA51" s="51"/>
    </row>
    <row r="52" spans="13:27" x14ac:dyDescent="0.25">
      <c r="AA52" s="51"/>
    </row>
    <row r="53" spans="13:27" x14ac:dyDescent="0.25">
      <c r="AA53" s="51"/>
    </row>
    <row r="54" spans="13:27" x14ac:dyDescent="0.25">
      <c r="AA54" s="51"/>
    </row>
    <row r="55" spans="13:27" x14ac:dyDescent="0.25">
      <c r="AA55" s="51"/>
    </row>
    <row r="56" spans="13:27" x14ac:dyDescent="0.25">
      <c r="AA56" s="51"/>
    </row>
    <row r="57" spans="13:27" x14ac:dyDescent="0.25">
      <c r="AA57" s="51"/>
    </row>
    <row r="58" spans="13:27" x14ac:dyDescent="0.25">
      <c r="AA58" s="51"/>
    </row>
    <row r="59" spans="13:27" x14ac:dyDescent="0.25">
      <c r="AA59" s="51"/>
    </row>
    <row r="60" spans="13:27" x14ac:dyDescent="0.25">
      <c r="AA60" s="51"/>
    </row>
    <row r="61" spans="13:27" x14ac:dyDescent="0.25">
      <c r="AA61" s="51"/>
    </row>
    <row r="62" spans="13:27" x14ac:dyDescent="0.25">
      <c r="AA62" s="51"/>
    </row>
    <row r="63" spans="13:27" x14ac:dyDescent="0.25">
      <c r="AA63" s="51"/>
    </row>
    <row r="64" spans="13:27" x14ac:dyDescent="0.25">
      <c r="AA64" s="51"/>
    </row>
    <row r="65" spans="27:27" x14ac:dyDescent="0.25">
      <c r="AA65" s="51"/>
    </row>
    <row r="66" spans="27:27" x14ac:dyDescent="0.25">
      <c r="AA66" s="51"/>
    </row>
    <row r="67" spans="27:27" x14ac:dyDescent="0.25">
      <c r="AA67" s="51"/>
    </row>
    <row r="68" spans="27:27" x14ac:dyDescent="0.25">
      <c r="AA68" s="51"/>
    </row>
    <row r="69" spans="27:27" x14ac:dyDescent="0.25">
      <c r="AA69" s="51"/>
    </row>
    <row r="70" spans="27:27" x14ac:dyDescent="0.25">
      <c r="AA70" s="51"/>
    </row>
    <row r="71" spans="27:27" x14ac:dyDescent="0.25">
      <c r="AA71" s="51"/>
    </row>
    <row r="72" spans="27:27" x14ac:dyDescent="0.25">
      <c r="AA72" s="51"/>
    </row>
    <row r="73" spans="27:27" x14ac:dyDescent="0.25">
      <c r="AA73" s="51"/>
    </row>
    <row r="74" spans="27:27" x14ac:dyDescent="0.25">
      <c r="AA74" s="51"/>
    </row>
    <row r="75" spans="27:27" x14ac:dyDescent="0.25">
      <c r="AA75" s="51"/>
    </row>
    <row r="76" spans="27:27" x14ac:dyDescent="0.25">
      <c r="AA76" s="51"/>
    </row>
    <row r="77" spans="27:27" x14ac:dyDescent="0.25">
      <c r="AA77" s="51"/>
    </row>
    <row r="78" spans="27:27" x14ac:dyDescent="0.25">
      <c r="AA78" s="51"/>
    </row>
    <row r="79" spans="27:27" x14ac:dyDescent="0.25">
      <c r="AA79" s="51"/>
    </row>
    <row r="80" spans="27:27" x14ac:dyDescent="0.25">
      <c r="AA80" s="51"/>
    </row>
    <row r="81" spans="27:27" x14ac:dyDescent="0.25">
      <c r="AA81" s="51"/>
    </row>
    <row r="82" spans="27:27" x14ac:dyDescent="0.25">
      <c r="AA82" s="51"/>
    </row>
    <row r="83" spans="27:27" x14ac:dyDescent="0.25">
      <c r="AA83" s="51"/>
    </row>
    <row r="84" spans="27:27" x14ac:dyDescent="0.25">
      <c r="AA84" s="51"/>
    </row>
    <row r="85" spans="27:27" x14ac:dyDescent="0.25">
      <c r="AA85" s="51"/>
    </row>
    <row r="86" spans="27:27" x14ac:dyDescent="0.25">
      <c r="AA86" s="51"/>
    </row>
    <row r="87" spans="27:27" x14ac:dyDescent="0.25">
      <c r="AA87" s="51"/>
    </row>
    <row r="88" spans="27:27" x14ac:dyDescent="0.25">
      <c r="AA88" s="51"/>
    </row>
    <row r="89" spans="27:27" x14ac:dyDescent="0.25">
      <c r="AA89" s="51"/>
    </row>
    <row r="90" spans="27:27" x14ac:dyDescent="0.25">
      <c r="AA90" s="51"/>
    </row>
    <row r="91" spans="27:27" x14ac:dyDescent="0.25">
      <c r="AA91" s="51"/>
    </row>
    <row r="92" spans="27:27" x14ac:dyDescent="0.25">
      <c r="AA92" s="51"/>
    </row>
    <row r="93" spans="27:27" x14ac:dyDescent="0.25">
      <c r="AA93" s="51"/>
    </row>
    <row r="94" spans="27:27" x14ac:dyDescent="0.25">
      <c r="AA94" s="51"/>
    </row>
    <row r="95" spans="27:27" x14ac:dyDescent="0.25">
      <c r="AA95" s="51"/>
    </row>
    <row r="96" spans="27:27" x14ac:dyDescent="0.25">
      <c r="AA96" s="51"/>
    </row>
    <row r="97" spans="27:27" x14ac:dyDescent="0.25">
      <c r="AA97" s="51"/>
    </row>
    <row r="98" spans="27:27" x14ac:dyDescent="0.25">
      <c r="AA98" s="51"/>
    </row>
    <row r="99" spans="27:27" x14ac:dyDescent="0.25">
      <c r="AA99" s="51"/>
    </row>
    <row r="100" spans="27:27" x14ac:dyDescent="0.25">
      <c r="AA100" s="51"/>
    </row>
    <row r="101" spans="27:27" x14ac:dyDescent="0.25">
      <c r="AA101" s="51"/>
    </row>
    <row r="102" spans="27:27" x14ac:dyDescent="0.25">
      <c r="AA102" s="51"/>
    </row>
    <row r="103" spans="27:27" x14ac:dyDescent="0.25">
      <c r="AA103" s="51"/>
    </row>
    <row r="104" spans="27:27" x14ac:dyDescent="0.25">
      <c r="AA104" s="51"/>
    </row>
    <row r="105" spans="27:27" x14ac:dyDescent="0.25">
      <c r="AA105" s="51"/>
    </row>
    <row r="106" spans="27:27" x14ac:dyDescent="0.25">
      <c r="AA106" s="51"/>
    </row>
    <row r="107" spans="27:27" x14ac:dyDescent="0.25">
      <c r="AA107" s="51"/>
    </row>
    <row r="108" spans="27:27" x14ac:dyDescent="0.25">
      <c r="AA108" s="51"/>
    </row>
    <row r="109" spans="27:27" x14ac:dyDescent="0.25">
      <c r="AA109" s="51"/>
    </row>
    <row r="110" spans="27:27" x14ac:dyDescent="0.25">
      <c r="AA110" s="51"/>
    </row>
    <row r="111" spans="27:27" x14ac:dyDescent="0.25">
      <c r="AA111" s="51"/>
    </row>
    <row r="112" spans="27:27" x14ac:dyDescent="0.25">
      <c r="AA112" s="51"/>
    </row>
    <row r="113" spans="27:27" x14ac:dyDescent="0.25">
      <c r="AA113" s="51"/>
    </row>
    <row r="114" spans="27:27" x14ac:dyDescent="0.25">
      <c r="AA114" s="51"/>
    </row>
  </sheetData>
  <dataValidations count="4">
    <dataValidation type="list" allowBlank="1" showInputMessage="1" showErrorMessage="1" sqref="Y11 JU11 TQ11 ADM11 ANI11 AXE11 BHA11 BQW11 CAS11 CKO11 CUK11 DEG11 DOC11 DXY11 EHU11 ERQ11 FBM11 FLI11 FVE11 GFA11 GOW11 GYS11 HIO11 HSK11 ICG11 IMC11 IVY11 JFU11 JPQ11 JZM11 KJI11 KTE11 LDA11 LMW11 LWS11 MGO11 MQK11 NAG11 NKC11 NTY11 ODU11 ONQ11 OXM11 PHI11 PRE11 QBA11 QKW11 QUS11 REO11 ROK11 RYG11 SIC11 SRY11 TBU11 TLQ11 TVM11 UFI11 UPE11 UZA11 VIW11 VSS11 WCO11 WMK11 WWG11 Y65547 JU65547 TQ65547 ADM65547 ANI65547 AXE65547 BHA65547 BQW65547 CAS65547 CKO65547 CUK65547 DEG65547 DOC65547 DXY65547 EHU65547 ERQ65547 FBM65547 FLI65547 FVE65547 GFA65547 GOW65547 GYS65547 HIO65547 HSK65547 ICG65547 IMC65547 IVY65547 JFU65547 JPQ65547 JZM65547 KJI65547 KTE65547 LDA65547 LMW65547 LWS65547 MGO65547 MQK65547 NAG65547 NKC65547 NTY65547 ODU65547 ONQ65547 OXM65547 PHI65547 PRE65547 QBA65547 QKW65547 QUS65547 REO65547 ROK65547 RYG65547 SIC65547 SRY65547 TBU65547 TLQ65547 TVM65547 UFI65547 UPE65547 UZA65547 VIW65547 VSS65547 WCO65547 WMK65547 WWG65547 Y131083 JU131083 TQ131083 ADM131083 ANI131083 AXE131083 BHA131083 BQW131083 CAS131083 CKO131083 CUK131083 DEG131083 DOC131083 DXY131083 EHU131083 ERQ131083 FBM131083 FLI131083 FVE131083 GFA131083 GOW131083 GYS131083 HIO131083 HSK131083 ICG131083 IMC131083 IVY131083 JFU131083 JPQ131083 JZM131083 KJI131083 KTE131083 LDA131083 LMW131083 LWS131083 MGO131083 MQK131083 NAG131083 NKC131083 NTY131083 ODU131083 ONQ131083 OXM131083 PHI131083 PRE131083 QBA131083 QKW131083 QUS131083 REO131083 ROK131083 RYG131083 SIC131083 SRY131083 TBU131083 TLQ131083 TVM131083 UFI131083 UPE131083 UZA131083 VIW131083 VSS131083 WCO131083 WMK131083 WWG131083 Y196619 JU196619 TQ196619 ADM196619 ANI196619 AXE196619 BHA196619 BQW196619 CAS196619 CKO196619 CUK196619 DEG196619 DOC196619 DXY196619 EHU196619 ERQ196619 FBM196619 FLI196619 FVE196619 GFA196619 GOW196619 GYS196619 HIO196619 HSK196619 ICG196619 IMC196619 IVY196619 JFU196619 JPQ196619 JZM196619 KJI196619 KTE196619 LDA196619 LMW196619 LWS196619 MGO196619 MQK196619 NAG196619 NKC196619 NTY196619 ODU196619 ONQ196619 OXM196619 PHI196619 PRE196619 QBA196619 QKW196619 QUS196619 REO196619 ROK196619 RYG196619 SIC196619 SRY196619 TBU196619 TLQ196619 TVM196619 UFI196619 UPE196619 UZA196619 VIW196619 VSS196619 WCO196619 WMK196619 WWG196619 Y262155 JU262155 TQ262155 ADM262155 ANI262155 AXE262155 BHA262155 BQW262155 CAS262155 CKO262155 CUK262155 DEG262155 DOC262155 DXY262155 EHU262155 ERQ262155 FBM262155 FLI262155 FVE262155 GFA262155 GOW262155 GYS262155 HIO262155 HSK262155 ICG262155 IMC262155 IVY262155 JFU262155 JPQ262155 JZM262155 KJI262155 KTE262155 LDA262155 LMW262155 LWS262155 MGO262155 MQK262155 NAG262155 NKC262155 NTY262155 ODU262155 ONQ262155 OXM262155 PHI262155 PRE262155 QBA262155 QKW262155 QUS262155 REO262155 ROK262155 RYG262155 SIC262155 SRY262155 TBU262155 TLQ262155 TVM262155 UFI262155 UPE262155 UZA262155 VIW262155 VSS262155 WCO262155 WMK262155 WWG262155 Y327691 JU327691 TQ327691 ADM327691 ANI327691 AXE327691 BHA327691 BQW327691 CAS327691 CKO327691 CUK327691 DEG327691 DOC327691 DXY327691 EHU327691 ERQ327691 FBM327691 FLI327691 FVE327691 GFA327691 GOW327691 GYS327691 HIO327691 HSK327691 ICG327691 IMC327691 IVY327691 JFU327691 JPQ327691 JZM327691 KJI327691 KTE327691 LDA327691 LMW327691 LWS327691 MGO327691 MQK327691 NAG327691 NKC327691 NTY327691 ODU327691 ONQ327691 OXM327691 PHI327691 PRE327691 QBA327691 QKW327691 QUS327691 REO327691 ROK327691 RYG327691 SIC327691 SRY327691 TBU327691 TLQ327691 TVM327691 UFI327691 UPE327691 UZA327691 VIW327691 VSS327691 WCO327691 WMK327691 WWG327691 Y393227 JU393227 TQ393227 ADM393227 ANI393227 AXE393227 BHA393227 BQW393227 CAS393227 CKO393227 CUK393227 DEG393227 DOC393227 DXY393227 EHU393227 ERQ393227 FBM393227 FLI393227 FVE393227 GFA393227 GOW393227 GYS393227 HIO393227 HSK393227 ICG393227 IMC393227 IVY393227 JFU393227 JPQ393227 JZM393227 KJI393227 KTE393227 LDA393227 LMW393227 LWS393227 MGO393227 MQK393227 NAG393227 NKC393227 NTY393227 ODU393227 ONQ393227 OXM393227 PHI393227 PRE393227 QBA393227 QKW393227 QUS393227 REO393227 ROK393227 RYG393227 SIC393227 SRY393227 TBU393227 TLQ393227 TVM393227 UFI393227 UPE393227 UZA393227 VIW393227 VSS393227 WCO393227 WMK393227 WWG393227 Y458763 JU458763 TQ458763 ADM458763 ANI458763 AXE458763 BHA458763 BQW458763 CAS458763 CKO458763 CUK458763 DEG458763 DOC458763 DXY458763 EHU458763 ERQ458763 FBM458763 FLI458763 FVE458763 GFA458763 GOW458763 GYS458763 HIO458763 HSK458763 ICG458763 IMC458763 IVY458763 JFU458763 JPQ458763 JZM458763 KJI458763 KTE458763 LDA458763 LMW458763 LWS458763 MGO458763 MQK458763 NAG458763 NKC458763 NTY458763 ODU458763 ONQ458763 OXM458763 PHI458763 PRE458763 QBA458763 QKW458763 QUS458763 REO458763 ROK458763 RYG458763 SIC458763 SRY458763 TBU458763 TLQ458763 TVM458763 UFI458763 UPE458763 UZA458763 VIW458763 VSS458763 WCO458763 WMK458763 WWG458763 Y524299 JU524299 TQ524299 ADM524299 ANI524299 AXE524299 BHA524299 BQW524299 CAS524299 CKO524299 CUK524299 DEG524299 DOC524299 DXY524299 EHU524299 ERQ524299 FBM524299 FLI524299 FVE524299 GFA524299 GOW524299 GYS524299 HIO524299 HSK524299 ICG524299 IMC524299 IVY524299 JFU524299 JPQ524299 JZM524299 KJI524299 KTE524299 LDA524299 LMW524299 LWS524299 MGO524299 MQK524299 NAG524299 NKC524299 NTY524299 ODU524299 ONQ524299 OXM524299 PHI524299 PRE524299 QBA524299 QKW524299 QUS524299 REO524299 ROK524299 RYG524299 SIC524299 SRY524299 TBU524299 TLQ524299 TVM524299 UFI524299 UPE524299 UZA524299 VIW524299 VSS524299 WCO524299 WMK524299 WWG524299 Y589835 JU589835 TQ589835 ADM589835 ANI589835 AXE589835 BHA589835 BQW589835 CAS589835 CKO589835 CUK589835 DEG589835 DOC589835 DXY589835 EHU589835 ERQ589835 FBM589835 FLI589835 FVE589835 GFA589835 GOW589835 GYS589835 HIO589835 HSK589835 ICG589835 IMC589835 IVY589835 JFU589835 JPQ589835 JZM589835 KJI589835 KTE589835 LDA589835 LMW589835 LWS589835 MGO589835 MQK589835 NAG589835 NKC589835 NTY589835 ODU589835 ONQ589835 OXM589835 PHI589835 PRE589835 QBA589835 QKW589835 QUS589835 REO589835 ROK589835 RYG589835 SIC589835 SRY589835 TBU589835 TLQ589835 TVM589835 UFI589835 UPE589835 UZA589835 VIW589835 VSS589835 WCO589835 WMK589835 WWG589835 Y655371 JU655371 TQ655371 ADM655371 ANI655371 AXE655371 BHA655371 BQW655371 CAS655371 CKO655371 CUK655371 DEG655371 DOC655371 DXY655371 EHU655371 ERQ655371 FBM655371 FLI655371 FVE655371 GFA655371 GOW655371 GYS655371 HIO655371 HSK655371 ICG655371 IMC655371 IVY655371 JFU655371 JPQ655371 JZM655371 KJI655371 KTE655371 LDA655371 LMW655371 LWS655371 MGO655371 MQK655371 NAG655371 NKC655371 NTY655371 ODU655371 ONQ655371 OXM655371 PHI655371 PRE655371 QBA655371 QKW655371 QUS655371 REO655371 ROK655371 RYG655371 SIC655371 SRY655371 TBU655371 TLQ655371 TVM655371 UFI655371 UPE655371 UZA655371 VIW655371 VSS655371 WCO655371 WMK655371 WWG655371 Y720907 JU720907 TQ720907 ADM720907 ANI720907 AXE720907 BHA720907 BQW720907 CAS720907 CKO720907 CUK720907 DEG720907 DOC720907 DXY720907 EHU720907 ERQ720907 FBM720907 FLI720907 FVE720907 GFA720907 GOW720907 GYS720907 HIO720907 HSK720907 ICG720907 IMC720907 IVY720907 JFU720907 JPQ720907 JZM720907 KJI720907 KTE720907 LDA720907 LMW720907 LWS720907 MGO720907 MQK720907 NAG720907 NKC720907 NTY720907 ODU720907 ONQ720907 OXM720907 PHI720907 PRE720907 QBA720907 QKW720907 QUS720907 REO720907 ROK720907 RYG720907 SIC720907 SRY720907 TBU720907 TLQ720907 TVM720907 UFI720907 UPE720907 UZA720907 VIW720907 VSS720907 WCO720907 WMK720907 WWG720907 Y786443 JU786443 TQ786443 ADM786443 ANI786443 AXE786443 BHA786443 BQW786443 CAS786443 CKO786443 CUK786443 DEG786443 DOC786443 DXY786443 EHU786443 ERQ786443 FBM786443 FLI786443 FVE786443 GFA786443 GOW786443 GYS786443 HIO786443 HSK786443 ICG786443 IMC786443 IVY786443 JFU786443 JPQ786443 JZM786443 KJI786443 KTE786443 LDA786443 LMW786443 LWS786443 MGO786443 MQK786443 NAG786443 NKC786443 NTY786443 ODU786443 ONQ786443 OXM786443 PHI786443 PRE786443 QBA786443 QKW786443 QUS786443 REO786443 ROK786443 RYG786443 SIC786443 SRY786443 TBU786443 TLQ786443 TVM786443 UFI786443 UPE786443 UZA786443 VIW786443 VSS786443 WCO786443 WMK786443 WWG786443 Y851979 JU851979 TQ851979 ADM851979 ANI851979 AXE851979 BHA851979 BQW851979 CAS851979 CKO851979 CUK851979 DEG851979 DOC851979 DXY851979 EHU851979 ERQ851979 FBM851979 FLI851979 FVE851979 GFA851979 GOW851979 GYS851979 HIO851979 HSK851979 ICG851979 IMC851979 IVY851979 JFU851979 JPQ851979 JZM851979 KJI851979 KTE851979 LDA851979 LMW851979 LWS851979 MGO851979 MQK851979 NAG851979 NKC851979 NTY851979 ODU851979 ONQ851979 OXM851979 PHI851979 PRE851979 QBA851979 QKW851979 QUS851979 REO851979 ROK851979 RYG851979 SIC851979 SRY851979 TBU851979 TLQ851979 TVM851979 UFI851979 UPE851979 UZA851979 VIW851979 VSS851979 WCO851979 WMK851979 WWG851979 Y917515 JU917515 TQ917515 ADM917515 ANI917515 AXE917515 BHA917515 BQW917515 CAS917515 CKO917515 CUK917515 DEG917515 DOC917515 DXY917515 EHU917515 ERQ917515 FBM917515 FLI917515 FVE917515 GFA917515 GOW917515 GYS917515 HIO917515 HSK917515 ICG917515 IMC917515 IVY917515 JFU917515 JPQ917515 JZM917515 KJI917515 KTE917515 LDA917515 LMW917515 LWS917515 MGO917515 MQK917515 NAG917515 NKC917515 NTY917515 ODU917515 ONQ917515 OXM917515 PHI917515 PRE917515 QBA917515 QKW917515 QUS917515 REO917515 ROK917515 RYG917515 SIC917515 SRY917515 TBU917515 TLQ917515 TVM917515 UFI917515 UPE917515 UZA917515 VIW917515 VSS917515 WCO917515 WMK917515 WWG917515 Y983051 JU983051 TQ983051 ADM983051 ANI983051 AXE983051 BHA983051 BQW983051 CAS983051 CKO983051 CUK983051 DEG983051 DOC983051 DXY983051 EHU983051 ERQ983051 FBM983051 FLI983051 FVE983051 GFA983051 GOW983051 GYS983051 HIO983051 HSK983051 ICG983051 IMC983051 IVY983051 JFU983051 JPQ983051 JZM983051 KJI983051 KTE983051 LDA983051 LMW983051 LWS983051 MGO983051 MQK983051 NAG983051 NKC983051 NTY983051 ODU983051 ONQ983051 OXM983051 PHI983051 PRE983051 QBA983051 QKW983051 QUS983051 REO983051 ROK983051 RYG983051 SIC983051 SRY983051 TBU983051 TLQ983051 TVM983051 UFI983051 UPE983051 UZA983051 VIW983051 VSS983051 WCO983051 WMK983051 WWG983051">
      <formula1>"Actual/Actual (ISDA),Actual/360,30/360 (Bond Basis),30E/360 (Eurobond Basis),Actual/365 (Fixed),Actual/Actual (ISMA),Actual/Actual (AFB),'1/1,30/360 (Italian),Simple"</formula1>
    </dataValidation>
    <dataValidation type="list" allowBlank="1" showInputMessage="1" showErrorMessage="1" sqref="F4 JB4 SX4 ACT4 AMP4 AWL4 BGH4 BQD4 BZZ4 CJV4 CTR4 DDN4 DNJ4 DXF4 EHB4 EQX4 FAT4 FKP4 FUL4 GEH4 GOD4 GXZ4 HHV4 HRR4 IBN4 ILJ4 IVF4 JFB4 JOX4 JYT4 KIP4 KSL4 LCH4 LMD4 LVZ4 MFV4 MPR4 MZN4 NJJ4 NTF4 ODB4 OMX4 OWT4 PGP4 PQL4 QAH4 QKD4 QTZ4 RDV4 RNR4 RXN4 SHJ4 SRF4 TBB4 TKX4 TUT4 UEP4 UOL4 UYH4 VID4 VRZ4 WBV4 WLR4 WVN4 F65540 JB65540 SX65540 ACT65540 AMP65540 AWL65540 BGH65540 BQD65540 BZZ65540 CJV65540 CTR65540 DDN65540 DNJ65540 DXF65540 EHB65540 EQX65540 FAT65540 FKP65540 FUL65540 GEH65540 GOD65540 GXZ65540 HHV65540 HRR65540 IBN65540 ILJ65540 IVF65540 JFB65540 JOX65540 JYT65540 KIP65540 KSL65540 LCH65540 LMD65540 LVZ65540 MFV65540 MPR65540 MZN65540 NJJ65540 NTF65540 ODB65540 OMX65540 OWT65540 PGP65540 PQL65540 QAH65540 QKD65540 QTZ65540 RDV65540 RNR65540 RXN65540 SHJ65540 SRF65540 TBB65540 TKX65540 TUT65540 UEP65540 UOL65540 UYH65540 VID65540 VRZ65540 WBV65540 WLR65540 WVN65540 F131076 JB131076 SX131076 ACT131076 AMP131076 AWL131076 BGH131076 BQD131076 BZZ131076 CJV131076 CTR131076 DDN131076 DNJ131076 DXF131076 EHB131076 EQX131076 FAT131076 FKP131076 FUL131076 GEH131076 GOD131076 GXZ131076 HHV131076 HRR131076 IBN131076 ILJ131076 IVF131076 JFB131076 JOX131076 JYT131076 KIP131076 KSL131076 LCH131076 LMD131076 LVZ131076 MFV131076 MPR131076 MZN131076 NJJ131076 NTF131076 ODB131076 OMX131076 OWT131076 PGP131076 PQL131076 QAH131076 QKD131076 QTZ131076 RDV131076 RNR131076 RXN131076 SHJ131076 SRF131076 TBB131076 TKX131076 TUT131076 UEP131076 UOL131076 UYH131076 VID131076 VRZ131076 WBV131076 WLR131076 WVN131076 F196612 JB196612 SX196612 ACT196612 AMP196612 AWL196612 BGH196612 BQD196612 BZZ196612 CJV196612 CTR196612 DDN196612 DNJ196612 DXF196612 EHB196612 EQX196612 FAT196612 FKP196612 FUL196612 GEH196612 GOD196612 GXZ196612 HHV196612 HRR196612 IBN196612 ILJ196612 IVF196612 JFB196612 JOX196612 JYT196612 KIP196612 KSL196612 LCH196612 LMD196612 LVZ196612 MFV196612 MPR196612 MZN196612 NJJ196612 NTF196612 ODB196612 OMX196612 OWT196612 PGP196612 PQL196612 QAH196612 QKD196612 QTZ196612 RDV196612 RNR196612 RXN196612 SHJ196612 SRF196612 TBB196612 TKX196612 TUT196612 UEP196612 UOL196612 UYH196612 VID196612 VRZ196612 WBV196612 WLR196612 WVN196612 F262148 JB262148 SX262148 ACT262148 AMP262148 AWL262148 BGH262148 BQD262148 BZZ262148 CJV262148 CTR262148 DDN262148 DNJ262148 DXF262148 EHB262148 EQX262148 FAT262148 FKP262148 FUL262148 GEH262148 GOD262148 GXZ262148 HHV262148 HRR262148 IBN262148 ILJ262148 IVF262148 JFB262148 JOX262148 JYT262148 KIP262148 KSL262148 LCH262148 LMD262148 LVZ262148 MFV262148 MPR262148 MZN262148 NJJ262148 NTF262148 ODB262148 OMX262148 OWT262148 PGP262148 PQL262148 QAH262148 QKD262148 QTZ262148 RDV262148 RNR262148 RXN262148 SHJ262148 SRF262148 TBB262148 TKX262148 TUT262148 UEP262148 UOL262148 UYH262148 VID262148 VRZ262148 WBV262148 WLR262148 WVN262148 F327684 JB327684 SX327684 ACT327684 AMP327684 AWL327684 BGH327684 BQD327684 BZZ327684 CJV327684 CTR327684 DDN327684 DNJ327684 DXF327684 EHB327684 EQX327684 FAT327684 FKP327684 FUL327684 GEH327684 GOD327684 GXZ327684 HHV327684 HRR327684 IBN327684 ILJ327684 IVF327684 JFB327684 JOX327684 JYT327684 KIP327684 KSL327684 LCH327684 LMD327684 LVZ327684 MFV327684 MPR327684 MZN327684 NJJ327684 NTF327684 ODB327684 OMX327684 OWT327684 PGP327684 PQL327684 QAH327684 QKD327684 QTZ327684 RDV327684 RNR327684 RXN327684 SHJ327684 SRF327684 TBB327684 TKX327684 TUT327684 UEP327684 UOL327684 UYH327684 VID327684 VRZ327684 WBV327684 WLR327684 WVN327684 F393220 JB393220 SX393220 ACT393220 AMP393220 AWL393220 BGH393220 BQD393220 BZZ393220 CJV393220 CTR393220 DDN393220 DNJ393220 DXF393220 EHB393220 EQX393220 FAT393220 FKP393220 FUL393220 GEH393220 GOD393220 GXZ393220 HHV393220 HRR393220 IBN393220 ILJ393220 IVF393220 JFB393220 JOX393220 JYT393220 KIP393220 KSL393220 LCH393220 LMD393220 LVZ393220 MFV393220 MPR393220 MZN393220 NJJ393220 NTF393220 ODB393220 OMX393220 OWT393220 PGP393220 PQL393220 QAH393220 QKD393220 QTZ393220 RDV393220 RNR393220 RXN393220 SHJ393220 SRF393220 TBB393220 TKX393220 TUT393220 UEP393220 UOL393220 UYH393220 VID393220 VRZ393220 WBV393220 WLR393220 WVN393220 F458756 JB458756 SX458756 ACT458756 AMP458756 AWL458756 BGH458756 BQD458756 BZZ458756 CJV458756 CTR458756 DDN458756 DNJ458756 DXF458756 EHB458756 EQX458756 FAT458756 FKP458756 FUL458756 GEH458756 GOD458756 GXZ458756 HHV458756 HRR458756 IBN458756 ILJ458756 IVF458756 JFB458756 JOX458756 JYT458756 KIP458756 KSL458756 LCH458756 LMD458756 LVZ458756 MFV458756 MPR458756 MZN458756 NJJ458756 NTF458756 ODB458756 OMX458756 OWT458756 PGP458756 PQL458756 QAH458756 QKD458756 QTZ458756 RDV458756 RNR458756 RXN458756 SHJ458756 SRF458756 TBB458756 TKX458756 TUT458756 UEP458756 UOL458756 UYH458756 VID458756 VRZ458756 WBV458756 WLR458756 WVN458756 F524292 JB524292 SX524292 ACT524292 AMP524292 AWL524292 BGH524292 BQD524292 BZZ524292 CJV524292 CTR524292 DDN524292 DNJ524292 DXF524292 EHB524292 EQX524292 FAT524292 FKP524292 FUL524292 GEH524292 GOD524292 GXZ524292 HHV524292 HRR524292 IBN524292 ILJ524292 IVF524292 JFB524292 JOX524292 JYT524292 KIP524292 KSL524292 LCH524292 LMD524292 LVZ524292 MFV524292 MPR524292 MZN524292 NJJ524292 NTF524292 ODB524292 OMX524292 OWT524292 PGP524292 PQL524292 QAH524292 QKD524292 QTZ524292 RDV524292 RNR524292 RXN524292 SHJ524292 SRF524292 TBB524292 TKX524292 TUT524292 UEP524292 UOL524292 UYH524292 VID524292 VRZ524292 WBV524292 WLR524292 WVN524292 F589828 JB589828 SX589828 ACT589828 AMP589828 AWL589828 BGH589828 BQD589828 BZZ589828 CJV589828 CTR589828 DDN589828 DNJ589828 DXF589828 EHB589828 EQX589828 FAT589828 FKP589828 FUL589828 GEH589828 GOD589828 GXZ589828 HHV589828 HRR589828 IBN589828 ILJ589828 IVF589828 JFB589828 JOX589828 JYT589828 KIP589828 KSL589828 LCH589828 LMD589828 LVZ589828 MFV589828 MPR589828 MZN589828 NJJ589828 NTF589828 ODB589828 OMX589828 OWT589828 PGP589828 PQL589828 QAH589828 QKD589828 QTZ589828 RDV589828 RNR589828 RXN589828 SHJ589828 SRF589828 TBB589828 TKX589828 TUT589828 UEP589828 UOL589828 UYH589828 VID589828 VRZ589828 WBV589828 WLR589828 WVN589828 F655364 JB655364 SX655364 ACT655364 AMP655364 AWL655364 BGH655364 BQD655364 BZZ655364 CJV655364 CTR655364 DDN655364 DNJ655364 DXF655364 EHB655364 EQX655364 FAT655364 FKP655364 FUL655364 GEH655364 GOD655364 GXZ655364 HHV655364 HRR655364 IBN655364 ILJ655364 IVF655364 JFB655364 JOX655364 JYT655364 KIP655364 KSL655364 LCH655364 LMD655364 LVZ655364 MFV655364 MPR655364 MZN655364 NJJ655364 NTF655364 ODB655364 OMX655364 OWT655364 PGP655364 PQL655364 QAH655364 QKD655364 QTZ655364 RDV655364 RNR655364 RXN655364 SHJ655364 SRF655364 TBB655364 TKX655364 TUT655364 UEP655364 UOL655364 UYH655364 VID655364 VRZ655364 WBV655364 WLR655364 WVN655364 F720900 JB720900 SX720900 ACT720900 AMP720900 AWL720900 BGH720900 BQD720900 BZZ720900 CJV720900 CTR720900 DDN720900 DNJ720900 DXF720900 EHB720900 EQX720900 FAT720900 FKP720900 FUL720900 GEH720900 GOD720900 GXZ720900 HHV720900 HRR720900 IBN720900 ILJ720900 IVF720900 JFB720900 JOX720900 JYT720900 KIP720900 KSL720900 LCH720900 LMD720900 LVZ720900 MFV720900 MPR720900 MZN720900 NJJ720900 NTF720900 ODB720900 OMX720900 OWT720900 PGP720900 PQL720900 QAH720900 QKD720900 QTZ720900 RDV720900 RNR720900 RXN720900 SHJ720900 SRF720900 TBB720900 TKX720900 TUT720900 UEP720900 UOL720900 UYH720900 VID720900 VRZ720900 WBV720900 WLR720900 WVN720900 F786436 JB786436 SX786436 ACT786436 AMP786436 AWL786436 BGH786436 BQD786436 BZZ786436 CJV786436 CTR786436 DDN786436 DNJ786436 DXF786436 EHB786436 EQX786436 FAT786436 FKP786436 FUL786436 GEH786436 GOD786436 GXZ786436 HHV786436 HRR786436 IBN786436 ILJ786436 IVF786436 JFB786436 JOX786436 JYT786436 KIP786436 KSL786436 LCH786436 LMD786436 LVZ786436 MFV786436 MPR786436 MZN786436 NJJ786436 NTF786436 ODB786436 OMX786436 OWT786436 PGP786436 PQL786436 QAH786436 QKD786436 QTZ786436 RDV786436 RNR786436 RXN786436 SHJ786436 SRF786436 TBB786436 TKX786436 TUT786436 UEP786436 UOL786436 UYH786436 VID786436 VRZ786436 WBV786436 WLR786436 WVN786436 F851972 JB851972 SX851972 ACT851972 AMP851972 AWL851972 BGH851972 BQD851972 BZZ851972 CJV851972 CTR851972 DDN851972 DNJ851972 DXF851972 EHB851972 EQX851972 FAT851972 FKP851972 FUL851972 GEH851972 GOD851972 GXZ851972 HHV851972 HRR851972 IBN851972 ILJ851972 IVF851972 JFB851972 JOX851972 JYT851972 KIP851972 KSL851972 LCH851972 LMD851972 LVZ851972 MFV851972 MPR851972 MZN851972 NJJ851972 NTF851972 ODB851972 OMX851972 OWT851972 PGP851972 PQL851972 QAH851972 QKD851972 QTZ851972 RDV851972 RNR851972 RXN851972 SHJ851972 SRF851972 TBB851972 TKX851972 TUT851972 UEP851972 UOL851972 UYH851972 VID851972 VRZ851972 WBV851972 WLR851972 WVN851972 F917508 JB917508 SX917508 ACT917508 AMP917508 AWL917508 BGH917508 BQD917508 BZZ917508 CJV917508 CTR917508 DDN917508 DNJ917508 DXF917508 EHB917508 EQX917508 FAT917508 FKP917508 FUL917508 GEH917508 GOD917508 GXZ917508 HHV917508 HRR917508 IBN917508 ILJ917508 IVF917508 JFB917508 JOX917508 JYT917508 KIP917508 KSL917508 LCH917508 LMD917508 LVZ917508 MFV917508 MPR917508 MZN917508 NJJ917508 NTF917508 ODB917508 OMX917508 OWT917508 PGP917508 PQL917508 QAH917508 QKD917508 QTZ917508 RDV917508 RNR917508 RXN917508 SHJ917508 SRF917508 TBB917508 TKX917508 TUT917508 UEP917508 UOL917508 UYH917508 VID917508 VRZ917508 WBV917508 WLR917508 WVN917508 F983044 JB983044 SX983044 ACT983044 AMP983044 AWL983044 BGH983044 BQD983044 BZZ983044 CJV983044 CTR983044 DDN983044 DNJ983044 DXF983044 EHB983044 EQX983044 FAT983044 FKP983044 FUL983044 GEH983044 GOD983044 GXZ983044 HHV983044 HRR983044 IBN983044 ILJ983044 IVF983044 JFB983044 JOX983044 JYT983044 KIP983044 KSL983044 LCH983044 LMD983044 LVZ983044 MFV983044 MPR983044 MZN983044 NJJ983044 NTF983044 ODB983044 OMX983044 OWT983044 PGP983044 PQL983044 QAH983044 QKD983044 QTZ983044 RDV983044 RNR983044 RXN983044 SHJ983044 SRF983044 TBB983044 TKX983044 TUT983044 UEP983044 UOL983044 UYH983044 VID983044 VRZ983044 WBV983044 WLR983044 WVN983044">
      <formula1>"TARGET,UnitedKingdom::Exchange,UnitedKingdom::Metals,UnitedKingdom::Settlement,UnitedStates::GovernmentBond,UnitedStates::NERC,UnitedStates::NYSE,UnitedStates::Settlement,Switzerland,Japan,Italy::Exchange,NullCalendar"</formula1>
    </dataValidation>
    <dataValidation type="list" allowBlank="1" showInputMessage="1" showErrorMessage="1" sqref="F16:F17 JB16:JB17 SX16:SX17 ACT16:ACT17 AMP16:AMP17 AWL16:AWL17 BGH16:BGH17 BQD16:BQD17 BZZ16:BZZ17 CJV16:CJV17 CTR16:CTR17 DDN16:DDN17 DNJ16:DNJ17 DXF16:DXF17 EHB16:EHB17 EQX16:EQX17 FAT16:FAT17 FKP16:FKP17 FUL16:FUL17 GEH16:GEH17 GOD16:GOD17 GXZ16:GXZ17 HHV16:HHV17 HRR16:HRR17 IBN16:IBN17 ILJ16:ILJ17 IVF16:IVF17 JFB16:JFB17 JOX16:JOX17 JYT16:JYT17 KIP16:KIP17 KSL16:KSL17 LCH16:LCH17 LMD16:LMD17 LVZ16:LVZ17 MFV16:MFV17 MPR16:MPR17 MZN16:MZN17 NJJ16:NJJ17 NTF16:NTF17 ODB16:ODB17 OMX16:OMX17 OWT16:OWT17 PGP16:PGP17 PQL16:PQL17 QAH16:QAH17 QKD16:QKD17 QTZ16:QTZ17 RDV16:RDV17 RNR16:RNR17 RXN16:RXN17 SHJ16:SHJ17 SRF16:SRF17 TBB16:TBB17 TKX16:TKX17 TUT16:TUT17 UEP16:UEP17 UOL16:UOL17 UYH16:UYH17 VID16:VID17 VRZ16:VRZ17 WBV16:WBV17 WLR16:WLR17 WVN16:WVN17 F65552:F65553 JB65552:JB65553 SX65552:SX65553 ACT65552:ACT65553 AMP65552:AMP65553 AWL65552:AWL65553 BGH65552:BGH65553 BQD65552:BQD65553 BZZ65552:BZZ65553 CJV65552:CJV65553 CTR65552:CTR65553 DDN65552:DDN65553 DNJ65552:DNJ65553 DXF65552:DXF65553 EHB65552:EHB65553 EQX65552:EQX65553 FAT65552:FAT65553 FKP65552:FKP65553 FUL65552:FUL65553 GEH65552:GEH65553 GOD65552:GOD65553 GXZ65552:GXZ65553 HHV65552:HHV65553 HRR65552:HRR65553 IBN65552:IBN65553 ILJ65552:ILJ65553 IVF65552:IVF65553 JFB65552:JFB65553 JOX65552:JOX65553 JYT65552:JYT65553 KIP65552:KIP65553 KSL65552:KSL65553 LCH65552:LCH65553 LMD65552:LMD65553 LVZ65552:LVZ65553 MFV65552:MFV65553 MPR65552:MPR65553 MZN65552:MZN65553 NJJ65552:NJJ65553 NTF65552:NTF65553 ODB65552:ODB65553 OMX65552:OMX65553 OWT65552:OWT65553 PGP65552:PGP65553 PQL65552:PQL65553 QAH65552:QAH65553 QKD65552:QKD65553 QTZ65552:QTZ65553 RDV65552:RDV65553 RNR65552:RNR65553 RXN65552:RXN65553 SHJ65552:SHJ65553 SRF65552:SRF65553 TBB65552:TBB65553 TKX65552:TKX65553 TUT65552:TUT65553 UEP65552:UEP65553 UOL65552:UOL65553 UYH65552:UYH65553 VID65552:VID65553 VRZ65552:VRZ65553 WBV65552:WBV65553 WLR65552:WLR65553 WVN65552:WVN65553 F131088:F131089 JB131088:JB131089 SX131088:SX131089 ACT131088:ACT131089 AMP131088:AMP131089 AWL131088:AWL131089 BGH131088:BGH131089 BQD131088:BQD131089 BZZ131088:BZZ131089 CJV131088:CJV131089 CTR131088:CTR131089 DDN131088:DDN131089 DNJ131088:DNJ131089 DXF131088:DXF131089 EHB131088:EHB131089 EQX131088:EQX131089 FAT131088:FAT131089 FKP131088:FKP131089 FUL131088:FUL131089 GEH131088:GEH131089 GOD131088:GOD131089 GXZ131088:GXZ131089 HHV131088:HHV131089 HRR131088:HRR131089 IBN131088:IBN131089 ILJ131088:ILJ131089 IVF131088:IVF131089 JFB131088:JFB131089 JOX131088:JOX131089 JYT131088:JYT131089 KIP131088:KIP131089 KSL131088:KSL131089 LCH131088:LCH131089 LMD131088:LMD131089 LVZ131088:LVZ131089 MFV131088:MFV131089 MPR131088:MPR131089 MZN131088:MZN131089 NJJ131088:NJJ131089 NTF131088:NTF131089 ODB131088:ODB131089 OMX131088:OMX131089 OWT131088:OWT131089 PGP131088:PGP131089 PQL131088:PQL131089 QAH131088:QAH131089 QKD131088:QKD131089 QTZ131088:QTZ131089 RDV131088:RDV131089 RNR131088:RNR131089 RXN131088:RXN131089 SHJ131088:SHJ131089 SRF131088:SRF131089 TBB131088:TBB131089 TKX131088:TKX131089 TUT131088:TUT131089 UEP131088:UEP131089 UOL131088:UOL131089 UYH131088:UYH131089 VID131088:VID131089 VRZ131088:VRZ131089 WBV131088:WBV131089 WLR131088:WLR131089 WVN131088:WVN131089 F196624:F196625 JB196624:JB196625 SX196624:SX196625 ACT196624:ACT196625 AMP196624:AMP196625 AWL196624:AWL196625 BGH196624:BGH196625 BQD196624:BQD196625 BZZ196624:BZZ196625 CJV196624:CJV196625 CTR196624:CTR196625 DDN196624:DDN196625 DNJ196624:DNJ196625 DXF196624:DXF196625 EHB196624:EHB196625 EQX196624:EQX196625 FAT196624:FAT196625 FKP196624:FKP196625 FUL196624:FUL196625 GEH196624:GEH196625 GOD196624:GOD196625 GXZ196624:GXZ196625 HHV196624:HHV196625 HRR196624:HRR196625 IBN196624:IBN196625 ILJ196624:ILJ196625 IVF196624:IVF196625 JFB196624:JFB196625 JOX196624:JOX196625 JYT196624:JYT196625 KIP196624:KIP196625 KSL196624:KSL196625 LCH196624:LCH196625 LMD196624:LMD196625 LVZ196624:LVZ196625 MFV196624:MFV196625 MPR196624:MPR196625 MZN196624:MZN196625 NJJ196624:NJJ196625 NTF196624:NTF196625 ODB196624:ODB196625 OMX196624:OMX196625 OWT196624:OWT196625 PGP196624:PGP196625 PQL196624:PQL196625 QAH196624:QAH196625 QKD196624:QKD196625 QTZ196624:QTZ196625 RDV196624:RDV196625 RNR196624:RNR196625 RXN196624:RXN196625 SHJ196624:SHJ196625 SRF196624:SRF196625 TBB196624:TBB196625 TKX196624:TKX196625 TUT196624:TUT196625 UEP196624:UEP196625 UOL196624:UOL196625 UYH196624:UYH196625 VID196624:VID196625 VRZ196624:VRZ196625 WBV196624:WBV196625 WLR196624:WLR196625 WVN196624:WVN196625 F262160:F262161 JB262160:JB262161 SX262160:SX262161 ACT262160:ACT262161 AMP262160:AMP262161 AWL262160:AWL262161 BGH262160:BGH262161 BQD262160:BQD262161 BZZ262160:BZZ262161 CJV262160:CJV262161 CTR262160:CTR262161 DDN262160:DDN262161 DNJ262160:DNJ262161 DXF262160:DXF262161 EHB262160:EHB262161 EQX262160:EQX262161 FAT262160:FAT262161 FKP262160:FKP262161 FUL262160:FUL262161 GEH262160:GEH262161 GOD262160:GOD262161 GXZ262160:GXZ262161 HHV262160:HHV262161 HRR262160:HRR262161 IBN262160:IBN262161 ILJ262160:ILJ262161 IVF262160:IVF262161 JFB262160:JFB262161 JOX262160:JOX262161 JYT262160:JYT262161 KIP262160:KIP262161 KSL262160:KSL262161 LCH262160:LCH262161 LMD262160:LMD262161 LVZ262160:LVZ262161 MFV262160:MFV262161 MPR262160:MPR262161 MZN262160:MZN262161 NJJ262160:NJJ262161 NTF262160:NTF262161 ODB262160:ODB262161 OMX262160:OMX262161 OWT262160:OWT262161 PGP262160:PGP262161 PQL262160:PQL262161 QAH262160:QAH262161 QKD262160:QKD262161 QTZ262160:QTZ262161 RDV262160:RDV262161 RNR262160:RNR262161 RXN262160:RXN262161 SHJ262160:SHJ262161 SRF262160:SRF262161 TBB262160:TBB262161 TKX262160:TKX262161 TUT262160:TUT262161 UEP262160:UEP262161 UOL262160:UOL262161 UYH262160:UYH262161 VID262160:VID262161 VRZ262160:VRZ262161 WBV262160:WBV262161 WLR262160:WLR262161 WVN262160:WVN262161 F327696:F327697 JB327696:JB327697 SX327696:SX327697 ACT327696:ACT327697 AMP327696:AMP327697 AWL327696:AWL327697 BGH327696:BGH327697 BQD327696:BQD327697 BZZ327696:BZZ327697 CJV327696:CJV327697 CTR327696:CTR327697 DDN327696:DDN327697 DNJ327696:DNJ327697 DXF327696:DXF327697 EHB327696:EHB327697 EQX327696:EQX327697 FAT327696:FAT327697 FKP327696:FKP327697 FUL327696:FUL327697 GEH327696:GEH327697 GOD327696:GOD327697 GXZ327696:GXZ327697 HHV327696:HHV327697 HRR327696:HRR327697 IBN327696:IBN327697 ILJ327696:ILJ327697 IVF327696:IVF327697 JFB327696:JFB327697 JOX327696:JOX327697 JYT327696:JYT327697 KIP327696:KIP327697 KSL327696:KSL327697 LCH327696:LCH327697 LMD327696:LMD327697 LVZ327696:LVZ327697 MFV327696:MFV327697 MPR327696:MPR327697 MZN327696:MZN327697 NJJ327696:NJJ327697 NTF327696:NTF327697 ODB327696:ODB327697 OMX327696:OMX327697 OWT327696:OWT327697 PGP327696:PGP327697 PQL327696:PQL327697 QAH327696:QAH327697 QKD327696:QKD327697 QTZ327696:QTZ327697 RDV327696:RDV327697 RNR327696:RNR327697 RXN327696:RXN327697 SHJ327696:SHJ327697 SRF327696:SRF327697 TBB327696:TBB327697 TKX327696:TKX327697 TUT327696:TUT327697 UEP327696:UEP327697 UOL327696:UOL327697 UYH327696:UYH327697 VID327696:VID327697 VRZ327696:VRZ327697 WBV327696:WBV327697 WLR327696:WLR327697 WVN327696:WVN327697 F393232:F393233 JB393232:JB393233 SX393232:SX393233 ACT393232:ACT393233 AMP393232:AMP393233 AWL393232:AWL393233 BGH393232:BGH393233 BQD393232:BQD393233 BZZ393232:BZZ393233 CJV393232:CJV393233 CTR393232:CTR393233 DDN393232:DDN393233 DNJ393232:DNJ393233 DXF393232:DXF393233 EHB393232:EHB393233 EQX393232:EQX393233 FAT393232:FAT393233 FKP393232:FKP393233 FUL393232:FUL393233 GEH393232:GEH393233 GOD393232:GOD393233 GXZ393232:GXZ393233 HHV393232:HHV393233 HRR393232:HRR393233 IBN393232:IBN393233 ILJ393232:ILJ393233 IVF393232:IVF393233 JFB393232:JFB393233 JOX393232:JOX393233 JYT393232:JYT393233 KIP393232:KIP393233 KSL393232:KSL393233 LCH393232:LCH393233 LMD393232:LMD393233 LVZ393232:LVZ393233 MFV393232:MFV393233 MPR393232:MPR393233 MZN393232:MZN393233 NJJ393232:NJJ393233 NTF393232:NTF393233 ODB393232:ODB393233 OMX393232:OMX393233 OWT393232:OWT393233 PGP393232:PGP393233 PQL393232:PQL393233 QAH393232:QAH393233 QKD393232:QKD393233 QTZ393232:QTZ393233 RDV393232:RDV393233 RNR393232:RNR393233 RXN393232:RXN393233 SHJ393232:SHJ393233 SRF393232:SRF393233 TBB393232:TBB393233 TKX393232:TKX393233 TUT393232:TUT393233 UEP393232:UEP393233 UOL393232:UOL393233 UYH393232:UYH393233 VID393232:VID393233 VRZ393232:VRZ393233 WBV393232:WBV393233 WLR393232:WLR393233 WVN393232:WVN393233 F458768:F458769 JB458768:JB458769 SX458768:SX458769 ACT458768:ACT458769 AMP458768:AMP458769 AWL458768:AWL458769 BGH458768:BGH458769 BQD458768:BQD458769 BZZ458768:BZZ458769 CJV458768:CJV458769 CTR458768:CTR458769 DDN458768:DDN458769 DNJ458768:DNJ458769 DXF458768:DXF458769 EHB458768:EHB458769 EQX458768:EQX458769 FAT458768:FAT458769 FKP458768:FKP458769 FUL458768:FUL458769 GEH458768:GEH458769 GOD458768:GOD458769 GXZ458768:GXZ458769 HHV458768:HHV458769 HRR458768:HRR458769 IBN458768:IBN458769 ILJ458768:ILJ458769 IVF458768:IVF458769 JFB458768:JFB458769 JOX458768:JOX458769 JYT458768:JYT458769 KIP458768:KIP458769 KSL458768:KSL458769 LCH458768:LCH458769 LMD458768:LMD458769 LVZ458768:LVZ458769 MFV458768:MFV458769 MPR458768:MPR458769 MZN458768:MZN458769 NJJ458768:NJJ458769 NTF458768:NTF458769 ODB458768:ODB458769 OMX458768:OMX458769 OWT458768:OWT458769 PGP458768:PGP458769 PQL458768:PQL458769 QAH458768:QAH458769 QKD458768:QKD458769 QTZ458768:QTZ458769 RDV458768:RDV458769 RNR458768:RNR458769 RXN458768:RXN458769 SHJ458768:SHJ458769 SRF458768:SRF458769 TBB458768:TBB458769 TKX458768:TKX458769 TUT458768:TUT458769 UEP458768:UEP458769 UOL458768:UOL458769 UYH458768:UYH458769 VID458768:VID458769 VRZ458768:VRZ458769 WBV458768:WBV458769 WLR458768:WLR458769 WVN458768:WVN458769 F524304:F524305 JB524304:JB524305 SX524304:SX524305 ACT524304:ACT524305 AMP524304:AMP524305 AWL524304:AWL524305 BGH524304:BGH524305 BQD524304:BQD524305 BZZ524304:BZZ524305 CJV524304:CJV524305 CTR524304:CTR524305 DDN524304:DDN524305 DNJ524304:DNJ524305 DXF524304:DXF524305 EHB524304:EHB524305 EQX524304:EQX524305 FAT524304:FAT524305 FKP524304:FKP524305 FUL524304:FUL524305 GEH524304:GEH524305 GOD524304:GOD524305 GXZ524304:GXZ524305 HHV524304:HHV524305 HRR524304:HRR524305 IBN524304:IBN524305 ILJ524304:ILJ524305 IVF524304:IVF524305 JFB524304:JFB524305 JOX524304:JOX524305 JYT524304:JYT524305 KIP524304:KIP524305 KSL524304:KSL524305 LCH524304:LCH524305 LMD524304:LMD524305 LVZ524304:LVZ524305 MFV524304:MFV524305 MPR524304:MPR524305 MZN524304:MZN524305 NJJ524304:NJJ524305 NTF524304:NTF524305 ODB524304:ODB524305 OMX524304:OMX524305 OWT524304:OWT524305 PGP524304:PGP524305 PQL524304:PQL524305 QAH524304:QAH524305 QKD524304:QKD524305 QTZ524304:QTZ524305 RDV524304:RDV524305 RNR524304:RNR524305 RXN524304:RXN524305 SHJ524304:SHJ524305 SRF524304:SRF524305 TBB524304:TBB524305 TKX524304:TKX524305 TUT524304:TUT524305 UEP524304:UEP524305 UOL524304:UOL524305 UYH524304:UYH524305 VID524304:VID524305 VRZ524304:VRZ524305 WBV524304:WBV524305 WLR524304:WLR524305 WVN524304:WVN524305 F589840:F589841 JB589840:JB589841 SX589840:SX589841 ACT589840:ACT589841 AMP589840:AMP589841 AWL589840:AWL589841 BGH589840:BGH589841 BQD589840:BQD589841 BZZ589840:BZZ589841 CJV589840:CJV589841 CTR589840:CTR589841 DDN589840:DDN589841 DNJ589840:DNJ589841 DXF589840:DXF589841 EHB589840:EHB589841 EQX589840:EQX589841 FAT589840:FAT589841 FKP589840:FKP589841 FUL589840:FUL589841 GEH589840:GEH589841 GOD589840:GOD589841 GXZ589840:GXZ589841 HHV589840:HHV589841 HRR589840:HRR589841 IBN589840:IBN589841 ILJ589840:ILJ589841 IVF589840:IVF589841 JFB589840:JFB589841 JOX589840:JOX589841 JYT589840:JYT589841 KIP589840:KIP589841 KSL589840:KSL589841 LCH589840:LCH589841 LMD589840:LMD589841 LVZ589840:LVZ589841 MFV589840:MFV589841 MPR589840:MPR589841 MZN589840:MZN589841 NJJ589840:NJJ589841 NTF589840:NTF589841 ODB589840:ODB589841 OMX589840:OMX589841 OWT589840:OWT589841 PGP589840:PGP589841 PQL589840:PQL589841 QAH589840:QAH589841 QKD589840:QKD589841 QTZ589840:QTZ589841 RDV589840:RDV589841 RNR589840:RNR589841 RXN589840:RXN589841 SHJ589840:SHJ589841 SRF589840:SRF589841 TBB589840:TBB589841 TKX589840:TKX589841 TUT589840:TUT589841 UEP589840:UEP589841 UOL589840:UOL589841 UYH589840:UYH589841 VID589840:VID589841 VRZ589840:VRZ589841 WBV589840:WBV589841 WLR589840:WLR589841 WVN589840:WVN589841 F655376:F655377 JB655376:JB655377 SX655376:SX655377 ACT655376:ACT655377 AMP655376:AMP655377 AWL655376:AWL655377 BGH655376:BGH655377 BQD655376:BQD655377 BZZ655376:BZZ655377 CJV655376:CJV655377 CTR655376:CTR655377 DDN655376:DDN655377 DNJ655376:DNJ655377 DXF655376:DXF655377 EHB655376:EHB655377 EQX655376:EQX655377 FAT655376:FAT655377 FKP655376:FKP655377 FUL655376:FUL655377 GEH655376:GEH655377 GOD655376:GOD655377 GXZ655376:GXZ655377 HHV655376:HHV655377 HRR655376:HRR655377 IBN655376:IBN655377 ILJ655376:ILJ655377 IVF655376:IVF655377 JFB655376:JFB655377 JOX655376:JOX655377 JYT655376:JYT655377 KIP655376:KIP655377 KSL655376:KSL655377 LCH655376:LCH655377 LMD655376:LMD655377 LVZ655376:LVZ655377 MFV655376:MFV655377 MPR655376:MPR655377 MZN655376:MZN655377 NJJ655376:NJJ655377 NTF655376:NTF655377 ODB655376:ODB655377 OMX655376:OMX655377 OWT655376:OWT655377 PGP655376:PGP655377 PQL655376:PQL655377 QAH655376:QAH655377 QKD655376:QKD655377 QTZ655376:QTZ655377 RDV655376:RDV655377 RNR655376:RNR655377 RXN655376:RXN655377 SHJ655376:SHJ655377 SRF655376:SRF655377 TBB655376:TBB655377 TKX655376:TKX655377 TUT655376:TUT655377 UEP655376:UEP655377 UOL655376:UOL655377 UYH655376:UYH655377 VID655376:VID655377 VRZ655376:VRZ655377 WBV655376:WBV655377 WLR655376:WLR655377 WVN655376:WVN655377 F720912:F720913 JB720912:JB720913 SX720912:SX720913 ACT720912:ACT720913 AMP720912:AMP720913 AWL720912:AWL720913 BGH720912:BGH720913 BQD720912:BQD720913 BZZ720912:BZZ720913 CJV720912:CJV720913 CTR720912:CTR720913 DDN720912:DDN720913 DNJ720912:DNJ720913 DXF720912:DXF720913 EHB720912:EHB720913 EQX720912:EQX720913 FAT720912:FAT720913 FKP720912:FKP720913 FUL720912:FUL720913 GEH720912:GEH720913 GOD720912:GOD720913 GXZ720912:GXZ720913 HHV720912:HHV720913 HRR720912:HRR720913 IBN720912:IBN720913 ILJ720912:ILJ720913 IVF720912:IVF720913 JFB720912:JFB720913 JOX720912:JOX720913 JYT720912:JYT720913 KIP720912:KIP720913 KSL720912:KSL720913 LCH720912:LCH720913 LMD720912:LMD720913 LVZ720912:LVZ720913 MFV720912:MFV720913 MPR720912:MPR720913 MZN720912:MZN720913 NJJ720912:NJJ720913 NTF720912:NTF720913 ODB720912:ODB720913 OMX720912:OMX720913 OWT720912:OWT720913 PGP720912:PGP720913 PQL720912:PQL720913 QAH720912:QAH720913 QKD720912:QKD720913 QTZ720912:QTZ720913 RDV720912:RDV720913 RNR720912:RNR720913 RXN720912:RXN720913 SHJ720912:SHJ720913 SRF720912:SRF720913 TBB720912:TBB720913 TKX720912:TKX720913 TUT720912:TUT720913 UEP720912:UEP720913 UOL720912:UOL720913 UYH720912:UYH720913 VID720912:VID720913 VRZ720912:VRZ720913 WBV720912:WBV720913 WLR720912:WLR720913 WVN720912:WVN720913 F786448:F786449 JB786448:JB786449 SX786448:SX786449 ACT786448:ACT786449 AMP786448:AMP786449 AWL786448:AWL786449 BGH786448:BGH786449 BQD786448:BQD786449 BZZ786448:BZZ786449 CJV786448:CJV786449 CTR786448:CTR786449 DDN786448:DDN786449 DNJ786448:DNJ786449 DXF786448:DXF786449 EHB786448:EHB786449 EQX786448:EQX786449 FAT786448:FAT786449 FKP786448:FKP786449 FUL786448:FUL786449 GEH786448:GEH786449 GOD786448:GOD786449 GXZ786448:GXZ786449 HHV786448:HHV786449 HRR786448:HRR786449 IBN786448:IBN786449 ILJ786448:ILJ786449 IVF786448:IVF786449 JFB786448:JFB786449 JOX786448:JOX786449 JYT786448:JYT786449 KIP786448:KIP786449 KSL786448:KSL786449 LCH786448:LCH786449 LMD786448:LMD786449 LVZ786448:LVZ786449 MFV786448:MFV786449 MPR786448:MPR786449 MZN786448:MZN786449 NJJ786448:NJJ786449 NTF786448:NTF786449 ODB786448:ODB786449 OMX786448:OMX786449 OWT786448:OWT786449 PGP786448:PGP786449 PQL786448:PQL786449 QAH786448:QAH786449 QKD786448:QKD786449 QTZ786448:QTZ786449 RDV786448:RDV786449 RNR786448:RNR786449 RXN786448:RXN786449 SHJ786448:SHJ786449 SRF786448:SRF786449 TBB786448:TBB786449 TKX786448:TKX786449 TUT786448:TUT786449 UEP786448:UEP786449 UOL786448:UOL786449 UYH786448:UYH786449 VID786448:VID786449 VRZ786448:VRZ786449 WBV786448:WBV786449 WLR786448:WLR786449 WVN786448:WVN786449 F851984:F851985 JB851984:JB851985 SX851984:SX851985 ACT851984:ACT851985 AMP851984:AMP851985 AWL851984:AWL851985 BGH851984:BGH851985 BQD851984:BQD851985 BZZ851984:BZZ851985 CJV851984:CJV851985 CTR851984:CTR851985 DDN851984:DDN851985 DNJ851984:DNJ851985 DXF851984:DXF851985 EHB851984:EHB851985 EQX851984:EQX851985 FAT851984:FAT851985 FKP851984:FKP851985 FUL851984:FUL851985 GEH851984:GEH851985 GOD851984:GOD851985 GXZ851984:GXZ851985 HHV851984:HHV851985 HRR851984:HRR851985 IBN851984:IBN851985 ILJ851984:ILJ851985 IVF851984:IVF851985 JFB851984:JFB851985 JOX851984:JOX851985 JYT851984:JYT851985 KIP851984:KIP851985 KSL851984:KSL851985 LCH851984:LCH851985 LMD851984:LMD851985 LVZ851984:LVZ851985 MFV851984:MFV851985 MPR851984:MPR851985 MZN851984:MZN851985 NJJ851984:NJJ851985 NTF851984:NTF851985 ODB851984:ODB851985 OMX851984:OMX851985 OWT851984:OWT851985 PGP851984:PGP851985 PQL851984:PQL851985 QAH851984:QAH851985 QKD851984:QKD851985 QTZ851984:QTZ851985 RDV851984:RDV851985 RNR851984:RNR851985 RXN851984:RXN851985 SHJ851984:SHJ851985 SRF851984:SRF851985 TBB851984:TBB851985 TKX851984:TKX851985 TUT851984:TUT851985 UEP851984:UEP851985 UOL851984:UOL851985 UYH851984:UYH851985 VID851984:VID851985 VRZ851984:VRZ851985 WBV851984:WBV851985 WLR851984:WLR851985 WVN851984:WVN851985 F917520:F917521 JB917520:JB917521 SX917520:SX917521 ACT917520:ACT917521 AMP917520:AMP917521 AWL917520:AWL917521 BGH917520:BGH917521 BQD917520:BQD917521 BZZ917520:BZZ917521 CJV917520:CJV917521 CTR917520:CTR917521 DDN917520:DDN917521 DNJ917520:DNJ917521 DXF917520:DXF917521 EHB917520:EHB917521 EQX917520:EQX917521 FAT917520:FAT917521 FKP917520:FKP917521 FUL917520:FUL917521 GEH917520:GEH917521 GOD917520:GOD917521 GXZ917520:GXZ917521 HHV917520:HHV917521 HRR917520:HRR917521 IBN917520:IBN917521 ILJ917520:ILJ917521 IVF917520:IVF917521 JFB917520:JFB917521 JOX917520:JOX917521 JYT917520:JYT917521 KIP917520:KIP917521 KSL917520:KSL917521 LCH917520:LCH917521 LMD917520:LMD917521 LVZ917520:LVZ917521 MFV917520:MFV917521 MPR917520:MPR917521 MZN917520:MZN917521 NJJ917520:NJJ917521 NTF917520:NTF917521 ODB917520:ODB917521 OMX917520:OMX917521 OWT917520:OWT917521 PGP917520:PGP917521 PQL917520:PQL917521 QAH917520:QAH917521 QKD917520:QKD917521 QTZ917520:QTZ917521 RDV917520:RDV917521 RNR917520:RNR917521 RXN917520:RXN917521 SHJ917520:SHJ917521 SRF917520:SRF917521 TBB917520:TBB917521 TKX917520:TKX917521 TUT917520:TUT917521 UEP917520:UEP917521 UOL917520:UOL917521 UYH917520:UYH917521 VID917520:VID917521 VRZ917520:VRZ917521 WBV917520:WBV917521 WLR917520:WLR917521 WVN917520:WVN917521 F983056:F983057 JB983056:JB983057 SX983056:SX983057 ACT983056:ACT983057 AMP983056:AMP983057 AWL983056:AWL983057 BGH983056:BGH983057 BQD983056:BQD983057 BZZ983056:BZZ983057 CJV983056:CJV983057 CTR983056:CTR983057 DDN983056:DDN983057 DNJ983056:DNJ983057 DXF983056:DXF983057 EHB983056:EHB983057 EQX983056:EQX983057 FAT983056:FAT983057 FKP983056:FKP983057 FUL983056:FUL983057 GEH983056:GEH983057 GOD983056:GOD983057 GXZ983056:GXZ983057 HHV983056:HHV983057 HRR983056:HRR983057 IBN983056:IBN983057 ILJ983056:ILJ983057 IVF983056:IVF983057 JFB983056:JFB983057 JOX983056:JOX983057 JYT983056:JYT983057 KIP983056:KIP983057 KSL983056:KSL983057 LCH983056:LCH983057 LMD983056:LMD983057 LVZ983056:LVZ983057 MFV983056:MFV983057 MPR983056:MPR983057 MZN983056:MZN983057 NJJ983056:NJJ983057 NTF983056:NTF983057 ODB983056:ODB983057 OMX983056:OMX983057 OWT983056:OWT983057 PGP983056:PGP983057 PQL983056:PQL983057 QAH983056:QAH983057 QKD983056:QKD983057 QTZ983056:QTZ983057 RDV983056:RDV983057 RNR983056:RNR983057 RXN983056:RXN983057 SHJ983056:SHJ983057 SRF983056:SRF983057 TBB983056:TBB983057 TKX983056:TKX983057 TUT983056:TUT983057 UEP983056:UEP983057 UOL983056:UOL983057 UYH983056:UYH983057 VID983056:VID983057 VRZ983056:VRZ983057 WBV983056:WBV983057 WLR983056:WLR983057 WVN983056:WVN983057 F32:F33 JB32:JB33 SX32:SX33 ACT32:ACT33 AMP32:AMP33 AWL32:AWL33 BGH32:BGH33 BQD32:BQD33 BZZ32:BZZ33 CJV32:CJV33 CTR32:CTR33 DDN32:DDN33 DNJ32:DNJ33 DXF32:DXF33 EHB32:EHB33 EQX32:EQX33 FAT32:FAT33 FKP32:FKP33 FUL32:FUL33 GEH32:GEH33 GOD32:GOD33 GXZ32:GXZ33 HHV32:HHV33 HRR32:HRR33 IBN32:IBN33 ILJ32:ILJ33 IVF32:IVF33 JFB32:JFB33 JOX32:JOX33 JYT32:JYT33 KIP32:KIP33 KSL32:KSL33 LCH32:LCH33 LMD32:LMD33 LVZ32:LVZ33 MFV32:MFV33 MPR32:MPR33 MZN32:MZN33 NJJ32:NJJ33 NTF32:NTF33 ODB32:ODB33 OMX32:OMX33 OWT32:OWT33 PGP32:PGP33 PQL32:PQL33 QAH32:QAH33 QKD32:QKD33 QTZ32:QTZ33 RDV32:RDV33 RNR32:RNR33 RXN32:RXN33 SHJ32:SHJ33 SRF32:SRF33 TBB32:TBB33 TKX32:TKX33 TUT32:TUT33 UEP32:UEP33 UOL32:UOL33 UYH32:UYH33 VID32:VID33 VRZ32:VRZ33 WBV32:WBV33 WLR32:WLR33 WVN32:WVN33 F65568:F65569 JB65568:JB65569 SX65568:SX65569 ACT65568:ACT65569 AMP65568:AMP65569 AWL65568:AWL65569 BGH65568:BGH65569 BQD65568:BQD65569 BZZ65568:BZZ65569 CJV65568:CJV65569 CTR65568:CTR65569 DDN65568:DDN65569 DNJ65568:DNJ65569 DXF65568:DXF65569 EHB65568:EHB65569 EQX65568:EQX65569 FAT65568:FAT65569 FKP65568:FKP65569 FUL65568:FUL65569 GEH65568:GEH65569 GOD65568:GOD65569 GXZ65568:GXZ65569 HHV65568:HHV65569 HRR65568:HRR65569 IBN65568:IBN65569 ILJ65568:ILJ65569 IVF65568:IVF65569 JFB65568:JFB65569 JOX65568:JOX65569 JYT65568:JYT65569 KIP65568:KIP65569 KSL65568:KSL65569 LCH65568:LCH65569 LMD65568:LMD65569 LVZ65568:LVZ65569 MFV65568:MFV65569 MPR65568:MPR65569 MZN65568:MZN65569 NJJ65568:NJJ65569 NTF65568:NTF65569 ODB65568:ODB65569 OMX65568:OMX65569 OWT65568:OWT65569 PGP65568:PGP65569 PQL65568:PQL65569 QAH65568:QAH65569 QKD65568:QKD65569 QTZ65568:QTZ65569 RDV65568:RDV65569 RNR65568:RNR65569 RXN65568:RXN65569 SHJ65568:SHJ65569 SRF65568:SRF65569 TBB65568:TBB65569 TKX65568:TKX65569 TUT65568:TUT65569 UEP65568:UEP65569 UOL65568:UOL65569 UYH65568:UYH65569 VID65568:VID65569 VRZ65568:VRZ65569 WBV65568:WBV65569 WLR65568:WLR65569 WVN65568:WVN65569 F131104:F131105 JB131104:JB131105 SX131104:SX131105 ACT131104:ACT131105 AMP131104:AMP131105 AWL131104:AWL131105 BGH131104:BGH131105 BQD131104:BQD131105 BZZ131104:BZZ131105 CJV131104:CJV131105 CTR131104:CTR131105 DDN131104:DDN131105 DNJ131104:DNJ131105 DXF131104:DXF131105 EHB131104:EHB131105 EQX131104:EQX131105 FAT131104:FAT131105 FKP131104:FKP131105 FUL131104:FUL131105 GEH131104:GEH131105 GOD131104:GOD131105 GXZ131104:GXZ131105 HHV131104:HHV131105 HRR131104:HRR131105 IBN131104:IBN131105 ILJ131104:ILJ131105 IVF131104:IVF131105 JFB131104:JFB131105 JOX131104:JOX131105 JYT131104:JYT131105 KIP131104:KIP131105 KSL131104:KSL131105 LCH131104:LCH131105 LMD131104:LMD131105 LVZ131104:LVZ131105 MFV131104:MFV131105 MPR131104:MPR131105 MZN131104:MZN131105 NJJ131104:NJJ131105 NTF131104:NTF131105 ODB131104:ODB131105 OMX131104:OMX131105 OWT131104:OWT131105 PGP131104:PGP131105 PQL131104:PQL131105 QAH131104:QAH131105 QKD131104:QKD131105 QTZ131104:QTZ131105 RDV131104:RDV131105 RNR131104:RNR131105 RXN131104:RXN131105 SHJ131104:SHJ131105 SRF131104:SRF131105 TBB131104:TBB131105 TKX131104:TKX131105 TUT131104:TUT131105 UEP131104:UEP131105 UOL131104:UOL131105 UYH131104:UYH131105 VID131104:VID131105 VRZ131104:VRZ131105 WBV131104:WBV131105 WLR131104:WLR131105 WVN131104:WVN131105 F196640:F196641 JB196640:JB196641 SX196640:SX196641 ACT196640:ACT196641 AMP196640:AMP196641 AWL196640:AWL196641 BGH196640:BGH196641 BQD196640:BQD196641 BZZ196640:BZZ196641 CJV196640:CJV196641 CTR196640:CTR196641 DDN196640:DDN196641 DNJ196640:DNJ196641 DXF196640:DXF196641 EHB196640:EHB196641 EQX196640:EQX196641 FAT196640:FAT196641 FKP196640:FKP196641 FUL196640:FUL196641 GEH196640:GEH196641 GOD196640:GOD196641 GXZ196640:GXZ196641 HHV196640:HHV196641 HRR196640:HRR196641 IBN196640:IBN196641 ILJ196640:ILJ196641 IVF196640:IVF196641 JFB196640:JFB196641 JOX196640:JOX196641 JYT196640:JYT196641 KIP196640:KIP196641 KSL196640:KSL196641 LCH196640:LCH196641 LMD196640:LMD196641 LVZ196640:LVZ196641 MFV196640:MFV196641 MPR196640:MPR196641 MZN196640:MZN196641 NJJ196640:NJJ196641 NTF196640:NTF196641 ODB196640:ODB196641 OMX196640:OMX196641 OWT196640:OWT196641 PGP196640:PGP196641 PQL196640:PQL196641 QAH196640:QAH196641 QKD196640:QKD196641 QTZ196640:QTZ196641 RDV196640:RDV196641 RNR196640:RNR196641 RXN196640:RXN196641 SHJ196640:SHJ196641 SRF196640:SRF196641 TBB196640:TBB196641 TKX196640:TKX196641 TUT196640:TUT196641 UEP196640:UEP196641 UOL196640:UOL196641 UYH196640:UYH196641 VID196640:VID196641 VRZ196640:VRZ196641 WBV196640:WBV196641 WLR196640:WLR196641 WVN196640:WVN196641 F262176:F262177 JB262176:JB262177 SX262176:SX262177 ACT262176:ACT262177 AMP262176:AMP262177 AWL262176:AWL262177 BGH262176:BGH262177 BQD262176:BQD262177 BZZ262176:BZZ262177 CJV262176:CJV262177 CTR262176:CTR262177 DDN262176:DDN262177 DNJ262176:DNJ262177 DXF262176:DXF262177 EHB262176:EHB262177 EQX262176:EQX262177 FAT262176:FAT262177 FKP262176:FKP262177 FUL262176:FUL262177 GEH262176:GEH262177 GOD262176:GOD262177 GXZ262176:GXZ262177 HHV262176:HHV262177 HRR262176:HRR262177 IBN262176:IBN262177 ILJ262176:ILJ262177 IVF262176:IVF262177 JFB262176:JFB262177 JOX262176:JOX262177 JYT262176:JYT262177 KIP262176:KIP262177 KSL262176:KSL262177 LCH262176:LCH262177 LMD262176:LMD262177 LVZ262176:LVZ262177 MFV262176:MFV262177 MPR262176:MPR262177 MZN262176:MZN262177 NJJ262176:NJJ262177 NTF262176:NTF262177 ODB262176:ODB262177 OMX262176:OMX262177 OWT262176:OWT262177 PGP262176:PGP262177 PQL262176:PQL262177 QAH262176:QAH262177 QKD262176:QKD262177 QTZ262176:QTZ262177 RDV262176:RDV262177 RNR262176:RNR262177 RXN262176:RXN262177 SHJ262176:SHJ262177 SRF262176:SRF262177 TBB262176:TBB262177 TKX262176:TKX262177 TUT262176:TUT262177 UEP262176:UEP262177 UOL262176:UOL262177 UYH262176:UYH262177 VID262176:VID262177 VRZ262176:VRZ262177 WBV262176:WBV262177 WLR262176:WLR262177 WVN262176:WVN262177 F327712:F327713 JB327712:JB327713 SX327712:SX327713 ACT327712:ACT327713 AMP327712:AMP327713 AWL327712:AWL327713 BGH327712:BGH327713 BQD327712:BQD327713 BZZ327712:BZZ327713 CJV327712:CJV327713 CTR327712:CTR327713 DDN327712:DDN327713 DNJ327712:DNJ327713 DXF327712:DXF327713 EHB327712:EHB327713 EQX327712:EQX327713 FAT327712:FAT327713 FKP327712:FKP327713 FUL327712:FUL327713 GEH327712:GEH327713 GOD327712:GOD327713 GXZ327712:GXZ327713 HHV327712:HHV327713 HRR327712:HRR327713 IBN327712:IBN327713 ILJ327712:ILJ327713 IVF327712:IVF327713 JFB327712:JFB327713 JOX327712:JOX327713 JYT327712:JYT327713 KIP327712:KIP327713 KSL327712:KSL327713 LCH327712:LCH327713 LMD327712:LMD327713 LVZ327712:LVZ327713 MFV327712:MFV327713 MPR327712:MPR327713 MZN327712:MZN327713 NJJ327712:NJJ327713 NTF327712:NTF327713 ODB327712:ODB327713 OMX327712:OMX327713 OWT327712:OWT327713 PGP327712:PGP327713 PQL327712:PQL327713 QAH327712:QAH327713 QKD327712:QKD327713 QTZ327712:QTZ327713 RDV327712:RDV327713 RNR327712:RNR327713 RXN327712:RXN327713 SHJ327712:SHJ327713 SRF327712:SRF327713 TBB327712:TBB327713 TKX327712:TKX327713 TUT327712:TUT327713 UEP327712:UEP327713 UOL327712:UOL327713 UYH327712:UYH327713 VID327712:VID327713 VRZ327712:VRZ327713 WBV327712:WBV327713 WLR327712:WLR327713 WVN327712:WVN327713 F393248:F393249 JB393248:JB393249 SX393248:SX393249 ACT393248:ACT393249 AMP393248:AMP393249 AWL393248:AWL393249 BGH393248:BGH393249 BQD393248:BQD393249 BZZ393248:BZZ393249 CJV393248:CJV393249 CTR393248:CTR393249 DDN393248:DDN393249 DNJ393248:DNJ393249 DXF393248:DXF393249 EHB393248:EHB393249 EQX393248:EQX393249 FAT393248:FAT393249 FKP393248:FKP393249 FUL393248:FUL393249 GEH393248:GEH393249 GOD393248:GOD393249 GXZ393248:GXZ393249 HHV393248:HHV393249 HRR393248:HRR393249 IBN393248:IBN393249 ILJ393248:ILJ393249 IVF393248:IVF393249 JFB393248:JFB393249 JOX393248:JOX393249 JYT393248:JYT393249 KIP393248:KIP393249 KSL393248:KSL393249 LCH393248:LCH393249 LMD393248:LMD393249 LVZ393248:LVZ393249 MFV393248:MFV393249 MPR393248:MPR393249 MZN393248:MZN393249 NJJ393248:NJJ393249 NTF393248:NTF393249 ODB393248:ODB393249 OMX393248:OMX393249 OWT393248:OWT393249 PGP393248:PGP393249 PQL393248:PQL393249 QAH393248:QAH393249 QKD393248:QKD393249 QTZ393248:QTZ393249 RDV393248:RDV393249 RNR393248:RNR393249 RXN393248:RXN393249 SHJ393248:SHJ393249 SRF393248:SRF393249 TBB393248:TBB393249 TKX393248:TKX393249 TUT393248:TUT393249 UEP393248:UEP393249 UOL393248:UOL393249 UYH393248:UYH393249 VID393248:VID393249 VRZ393248:VRZ393249 WBV393248:WBV393249 WLR393248:WLR393249 WVN393248:WVN393249 F458784:F458785 JB458784:JB458785 SX458784:SX458785 ACT458784:ACT458785 AMP458784:AMP458785 AWL458784:AWL458785 BGH458784:BGH458785 BQD458784:BQD458785 BZZ458784:BZZ458785 CJV458784:CJV458785 CTR458784:CTR458785 DDN458784:DDN458785 DNJ458784:DNJ458785 DXF458784:DXF458785 EHB458784:EHB458785 EQX458784:EQX458785 FAT458784:FAT458785 FKP458784:FKP458785 FUL458784:FUL458785 GEH458784:GEH458785 GOD458784:GOD458785 GXZ458784:GXZ458785 HHV458784:HHV458785 HRR458784:HRR458785 IBN458784:IBN458785 ILJ458784:ILJ458785 IVF458784:IVF458785 JFB458784:JFB458785 JOX458784:JOX458785 JYT458784:JYT458785 KIP458784:KIP458785 KSL458784:KSL458785 LCH458784:LCH458785 LMD458784:LMD458785 LVZ458784:LVZ458785 MFV458784:MFV458785 MPR458784:MPR458785 MZN458784:MZN458785 NJJ458784:NJJ458785 NTF458784:NTF458785 ODB458784:ODB458785 OMX458784:OMX458785 OWT458784:OWT458785 PGP458784:PGP458785 PQL458784:PQL458785 QAH458784:QAH458785 QKD458784:QKD458785 QTZ458784:QTZ458785 RDV458784:RDV458785 RNR458784:RNR458785 RXN458784:RXN458785 SHJ458784:SHJ458785 SRF458784:SRF458785 TBB458784:TBB458785 TKX458784:TKX458785 TUT458784:TUT458785 UEP458784:UEP458785 UOL458784:UOL458785 UYH458784:UYH458785 VID458784:VID458785 VRZ458784:VRZ458785 WBV458784:WBV458785 WLR458784:WLR458785 WVN458784:WVN458785 F524320:F524321 JB524320:JB524321 SX524320:SX524321 ACT524320:ACT524321 AMP524320:AMP524321 AWL524320:AWL524321 BGH524320:BGH524321 BQD524320:BQD524321 BZZ524320:BZZ524321 CJV524320:CJV524321 CTR524320:CTR524321 DDN524320:DDN524321 DNJ524320:DNJ524321 DXF524320:DXF524321 EHB524320:EHB524321 EQX524320:EQX524321 FAT524320:FAT524321 FKP524320:FKP524321 FUL524320:FUL524321 GEH524320:GEH524321 GOD524320:GOD524321 GXZ524320:GXZ524321 HHV524320:HHV524321 HRR524320:HRR524321 IBN524320:IBN524321 ILJ524320:ILJ524321 IVF524320:IVF524321 JFB524320:JFB524321 JOX524320:JOX524321 JYT524320:JYT524321 KIP524320:KIP524321 KSL524320:KSL524321 LCH524320:LCH524321 LMD524320:LMD524321 LVZ524320:LVZ524321 MFV524320:MFV524321 MPR524320:MPR524321 MZN524320:MZN524321 NJJ524320:NJJ524321 NTF524320:NTF524321 ODB524320:ODB524321 OMX524320:OMX524321 OWT524320:OWT524321 PGP524320:PGP524321 PQL524320:PQL524321 QAH524320:QAH524321 QKD524320:QKD524321 QTZ524320:QTZ524321 RDV524320:RDV524321 RNR524320:RNR524321 RXN524320:RXN524321 SHJ524320:SHJ524321 SRF524320:SRF524321 TBB524320:TBB524321 TKX524320:TKX524321 TUT524320:TUT524321 UEP524320:UEP524321 UOL524320:UOL524321 UYH524320:UYH524321 VID524320:VID524321 VRZ524320:VRZ524321 WBV524320:WBV524321 WLR524320:WLR524321 WVN524320:WVN524321 F589856:F589857 JB589856:JB589857 SX589856:SX589857 ACT589856:ACT589857 AMP589856:AMP589857 AWL589856:AWL589857 BGH589856:BGH589857 BQD589856:BQD589857 BZZ589856:BZZ589857 CJV589856:CJV589857 CTR589856:CTR589857 DDN589856:DDN589857 DNJ589856:DNJ589857 DXF589856:DXF589857 EHB589856:EHB589857 EQX589856:EQX589857 FAT589856:FAT589857 FKP589856:FKP589857 FUL589856:FUL589857 GEH589856:GEH589857 GOD589856:GOD589857 GXZ589856:GXZ589857 HHV589856:HHV589857 HRR589856:HRR589857 IBN589856:IBN589857 ILJ589856:ILJ589857 IVF589856:IVF589857 JFB589856:JFB589857 JOX589856:JOX589857 JYT589856:JYT589857 KIP589856:KIP589857 KSL589856:KSL589857 LCH589856:LCH589857 LMD589856:LMD589857 LVZ589856:LVZ589857 MFV589856:MFV589857 MPR589856:MPR589857 MZN589856:MZN589857 NJJ589856:NJJ589857 NTF589856:NTF589857 ODB589856:ODB589857 OMX589856:OMX589857 OWT589856:OWT589857 PGP589856:PGP589857 PQL589856:PQL589857 QAH589856:QAH589857 QKD589856:QKD589857 QTZ589856:QTZ589857 RDV589856:RDV589857 RNR589856:RNR589857 RXN589856:RXN589857 SHJ589856:SHJ589857 SRF589856:SRF589857 TBB589856:TBB589857 TKX589856:TKX589857 TUT589856:TUT589857 UEP589856:UEP589857 UOL589856:UOL589857 UYH589856:UYH589857 VID589856:VID589857 VRZ589856:VRZ589857 WBV589856:WBV589857 WLR589856:WLR589857 WVN589856:WVN589857 F655392:F655393 JB655392:JB655393 SX655392:SX655393 ACT655392:ACT655393 AMP655392:AMP655393 AWL655392:AWL655393 BGH655392:BGH655393 BQD655392:BQD655393 BZZ655392:BZZ655393 CJV655392:CJV655393 CTR655392:CTR655393 DDN655392:DDN655393 DNJ655392:DNJ655393 DXF655392:DXF655393 EHB655392:EHB655393 EQX655392:EQX655393 FAT655392:FAT655393 FKP655392:FKP655393 FUL655392:FUL655393 GEH655392:GEH655393 GOD655392:GOD655393 GXZ655392:GXZ655393 HHV655392:HHV655393 HRR655392:HRR655393 IBN655392:IBN655393 ILJ655392:ILJ655393 IVF655392:IVF655393 JFB655392:JFB655393 JOX655392:JOX655393 JYT655392:JYT655393 KIP655392:KIP655393 KSL655392:KSL655393 LCH655392:LCH655393 LMD655392:LMD655393 LVZ655392:LVZ655393 MFV655392:MFV655393 MPR655392:MPR655393 MZN655392:MZN655393 NJJ655392:NJJ655393 NTF655392:NTF655393 ODB655392:ODB655393 OMX655392:OMX655393 OWT655392:OWT655393 PGP655392:PGP655393 PQL655392:PQL655393 QAH655392:QAH655393 QKD655392:QKD655393 QTZ655392:QTZ655393 RDV655392:RDV655393 RNR655392:RNR655393 RXN655392:RXN655393 SHJ655392:SHJ655393 SRF655392:SRF655393 TBB655392:TBB655393 TKX655392:TKX655393 TUT655392:TUT655393 UEP655392:UEP655393 UOL655392:UOL655393 UYH655392:UYH655393 VID655392:VID655393 VRZ655392:VRZ655393 WBV655392:WBV655393 WLR655392:WLR655393 WVN655392:WVN655393 F720928:F720929 JB720928:JB720929 SX720928:SX720929 ACT720928:ACT720929 AMP720928:AMP720929 AWL720928:AWL720929 BGH720928:BGH720929 BQD720928:BQD720929 BZZ720928:BZZ720929 CJV720928:CJV720929 CTR720928:CTR720929 DDN720928:DDN720929 DNJ720928:DNJ720929 DXF720928:DXF720929 EHB720928:EHB720929 EQX720928:EQX720929 FAT720928:FAT720929 FKP720928:FKP720929 FUL720928:FUL720929 GEH720928:GEH720929 GOD720928:GOD720929 GXZ720928:GXZ720929 HHV720928:HHV720929 HRR720928:HRR720929 IBN720928:IBN720929 ILJ720928:ILJ720929 IVF720928:IVF720929 JFB720928:JFB720929 JOX720928:JOX720929 JYT720928:JYT720929 KIP720928:KIP720929 KSL720928:KSL720929 LCH720928:LCH720929 LMD720928:LMD720929 LVZ720928:LVZ720929 MFV720928:MFV720929 MPR720928:MPR720929 MZN720928:MZN720929 NJJ720928:NJJ720929 NTF720928:NTF720929 ODB720928:ODB720929 OMX720928:OMX720929 OWT720928:OWT720929 PGP720928:PGP720929 PQL720928:PQL720929 QAH720928:QAH720929 QKD720928:QKD720929 QTZ720928:QTZ720929 RDV720928:RDV720929 RNR720928:RNR720929 RXN720928:RXN720929 SHJ720928:SHJ720929 SRF720928:SRF720929 TBB720928:TBB720929 TKX720928:TKX720929 TUT720928:TUT720929 UEP720928:UEP720929 UOL720928:UOL720929 UYH720928:UYH720929 VID720928:VID720929 VRZ720928:VRZ720929 WBV720928:WBV720929 WLR720928:WLR720929 WVN720928:WVN720929 F786464:F786465 JB786464:JB786465 SX786464:SX786465 ACT786464:ACT786465 AMP786464:AMP786465 AWL786464:AWL786465 BGH786464:BGH786465 BQD786464:BQD786465 BZZ786464:BZZ786465 CJV786464:CJV786465 CTR786464:CTR786465 DDN786464:DDN786465 DNJ786464:DNJ786465 DXF786464:DXF786465 EHB786464:EHB786465 EQX786464:EQX786465 FAT786464:FAT786465 FKP786464:FKP786465 FUL786464:FUL786465 GEH786464:GEH786465 GOD786464:GOD786465 GXZ786464:GXZ786465 HHV786464:HHV786465 HRR786464:HRR786465 IBN786464:IBN786465 ILJ786464:ILJ786465 IVF786464:IVF786465 JFB786464:JFB786465 JOX786464:JOX786465 JYT786464:JYT786465 KIP786464:KIP786465 KSL786464:KSL786465 LCH786464:LCH786465 LMD786464:LMD786465 LVZ786464:LVZ786465 MFV786464:MFV786465 MPR786464:MPR786465 MZN786464:MZN786465 NJJ786464:NJJ786465 NTF786464:NTF786465 ODB786464:ODB786465 OMX786464:OMX786465 OWT786464:OWT786465 PGP786464:PGP786465 PQL786464:PQL786465 QAH786464:QAH786465 QKD786464:QKD786465 QTZ786464:QTZ786465 RDV786464:RDV786465 RNR786464:RNR786465 RXN786464:RXN786465 SHJ786464:SHJ786465 SRF786464:SRF786465 TBB786464:TBB786465 TKX786464:TKX786465 TUT786464:TUT786465 UEP786464:UEP786465 UOL786464:UOL786465 UYH786464:UYH786465 VID786464:VID786465 VRZ786464:VRZ786465 WBV786464:WBV786465 WLR786464:WLR786465 WVN786464:WVN786465 F852000:F852001 JB852000:JB852001 SX852000:SX852001 ACT852000:ACT852001 AMP852000:AMP852001 AWL852000:AWL852001 BGH852000:BGH852001 BQD852000:BQD852001 BZZ852000:BZZ852001 CJV852000:CJV852001 CTR852000:CTR852001 DDN852000:DDN852001 DNJ852000:DNJ852001 DXF852000:DXF852001 EHB852000:EHB852001 EQX852000:EQX852001 FAT852000:FAT852001 FKP852000:FKP852001 FUL852000:FUL852001 GEH852000:GEH852001 GOD852000:GOD852001 GXZ852000:GXZ852001 HHV852000:HHV852001 HRR852000:HRR852001 IBN852000:IBN852001 ILJ852000:ILJ852001 IVF852000:IVF852001 JFB852000:JFB852001 JOX852000:JOX852001 JYT852000:JYT852001 KIP852000:KIP852001 KSL852000:KSL852001 LCH852000:LCH852001 LMD852000:LMD852001 LVZ852000:LVZ852001 MFV852000:MFV852001 MPR852000:MPR852001 MZN852000:MZN852001 NJJ852000:NJJ852001 NTF852000:NTF852001 ODB852000:ODB852001 OMX852000:OMX852001 OWT852000:OWT852001 PGP852000:PGP852001 PQL852000:PQL852001 QAH852000:QAH852001 QKD852000:QKD852001 QTZ852000:QTZ852001 RDV852000:RDV852001 RNR852000:RNR852001 RXN852000:RXN852001 SHJ852000:SHJ852001 SRF852000:SRF852001 TBB852000:TBB852001 TKX852000:TKX852001 TUT852000:TUT852001 UEP852000:UEP852001 UOL852000:UOL852001 UYH852000:UYH852001 VID852000:VID852001 VRZ852000:VRZ852001 WBV852000:WBV852001 WLR852000:WLR852001 WVN852000:WVN852001 F917536:F917537 JB917536:JB917537 SX917536:SX917537 ACT917536:ACT917537 AMP917536:AMP917537 AWL917536:AWL917537 BGH917536:BGH917537 BQD917536:BQD917537 BZZ917536:BZZ917537 CJV917536:CJV917537 CTR917536:CTR917537 DDN917536:DDN917537 DNJ917536:DNJ917537 DXF917536:DXF917537 EHB917536:EHB917537 EQX917536:EQX917537 FAT917536:FAT917537 FKP917536:FKP917537 FUL917536:FUL917537 GEH917536:GEH917537 GOD917536:GOD917537 GXZ917536:GXZ917537 HHV917536:HHV917537 HRR917536:HRR917537 IBN917536:IBN917537 ILJ917536:ILJ917537 IVF917536:IVF917537 JFB917536:JFB917537 JOX917536:JOX917537 JYT917536:JYT917537 KIP917536:KIP917537 KSL917536:KSL917537 LCH917536:LCH917537 LMD917536:LMD917537 LVZ917536:LVZ917537 MFV917536:MFV917537 MPR917536:MPR917537 MZN917536:MZN917537 NJJ917536:NJJ917537 NTF917536:NTF917537 ODB917536:ODB917537 OMX917536:OMX917537 OWT917536:OWT917537 PGP917536:PGP917537 PQL917536:PQL917537 QAH917536:QAH917537 QKD917536:QKD917537 QTZ917536:QTZ917537 RDV917536:RDV917537 RNR917536:RNR917537 RXN917536:RXN917537 SHJ917536:SHJ917537 SRF917536:SRF917537 TBB917536:TBB917537 TKX917536:TKX917537 TUT917536:TUT917537 UEP917536:UEP917537 UOL917536:UOL917537 UYH917536:UYH917537 VID917536:VID917537 VRZ917536:VRZ917537 WBV917536:WBV917537 WLR917536:WLR917537 WVN917536:WVN917537 F983072:F983073 JB983072:JB983073 SX983072:SX983073 ACT983072:ACT983073 AMP983072:AMP983073 AWL983072:AWL983073 BGH983072:BGH983073 BQD983072:BQD983073 BZZ983072:BZZ983073 CJV983072:CJV983073 CTR983072:CTR983073 DDN983072:DDN983073 DNJ983072:DNJ983073 DXF983072:DXF983073 EHB983072:EHB983073 EQX983072:EQX983073 FAT983072:FAT983073 FKP983072:FKP983073 FUL983072:FUL983073 GEH983072:GEH983073 GOD983072:GOD983073 GXZ983072:GXZ983073 HHV983072:HHV983073 HRR983072:HRR983073 IBN983072:IBN983073 ILJ983072:ILJ983073 IVF983072:IVF983073 JFB983072:JFB983073 JOX983072:JOX983073 JYT983072:JYT983073 KIP983072:KIP983073 KSL983072:KSL983073 LCH983072:LCH983073 LMD983072:LMD983073 LVZ983072:LVZ983073 MFV983072:MFV983073 MPR983072:MPR983073 MZN983072:MZN983073 NJJ983072:NJJ983073 NTF983072:NTF983073 ODB983072:ODB983073 OMX983072:OMX983073 OWT983072:OWT983073 PGP983072:PGP983073 PQL983072:PQL983073 QAH983072:QAH983073 QKD983072:QKD983073 QTZ983072:QTZ983073 RDV983072:RDV983073 RNR983072:RNR983073 RXN983072:RXN983073 SHJ983072:SHJ983073 SRF983072:SRF983073 TBB983072:TBB983073 TKX983072:TKX983073 TUT983072:TUT983073 UEP983072:UEP983073 UOL983072:UOL983073 UYH983072:UYH983073 VID983072:VID983073 VRZ983072:VRZ983073 WBV983072:WBV983073 WLR983072:WLR983073 WVN983072:WVN983073 Y6 JU6 TQ6 ADM6 ANI6 AXE6 BHA6 BQW6 CAS6 CKO6 CUK6 DEG6 DOC6 DXY6 EHU6 ERQ6 FBM6 FLI6 FVE6 GFA6 GOW6 GYS6 HIO6 HSK6 ICG6 IMC6 IVY6 JFU6 JPQ6 JZM6 KJI6 KTE6 LDA6 LMW6 LWS6 MGO6 MQK6 NAG6 NKC6 NTY6 ODU6 ONQ6 OXM6 PHI6 PRE6 QBA6 QKW6 QUS6 REO6 ROK6 RYG6 SIC6 SRY6 TBU6 TLQ6 TVM6 UFI6 UPE6 UZA6 VIW6 VSS6 WCO6 WMK6 WWG6 Y65542 JU65542 TQ65542 ADM65542 ANI65542 AXE65542 BHA65542 BQW65542 CAS65542 CKO65542 CUK65542 DEG65542 DOC65542 DXY65542 EHU65542 ERQ65542 FBM65542 FLI65542 FVE65542 GFA65542 GOW65542 GYS65542 HIO65542 HSK65542 ICG65542 IMC65542 IVY65542 JFU65542 JPQ65542 JZM65542 KJI65542 KTE65542 LDA65542 LMW65542 LWS65542 MGO65542 MQK65542 NAG65542 NKC65542 NTY65542 ODU65542 ONQ65542 OXM65542 PHI65542 PRE65542 QBA65542 QKW65542 QUS65542 REO65542 ROK65542 RYG65542 SIC65542 SRY65542 TBU65542 TLQ65542 TVM65542 UFI65542 UPE65542 UZA65542 VIW65542 VSS65542 WCO65542 WMK65542 WWG65542 Y131078 JU131078 TQ131078 ADM131078 ANI131078 AXE131078 BHA131078 BQW131078 CAS131078 CKO131078 CUK131078 DEG131078 DOC131078 DXY131078 EHU131078 ERQ131078 FBM131078 FLI131078 FVE131078 GFA131078 GOW131078 GYS131078 HIO131078 HSK131078 ICG131078 IMC131078 IVY131078 JFU131078 JPQ131078 JZM131078 KJI131078 KTE131078 LDA131078 LMW131078 LWS131078 MGO131078 MQK131078 NAG131078 NKC131078 NTY131078 ODU131078 ONQ131078 OXM131078 PHI131078 PRE131078 QBA131078 QKW131078 QUS131078 REO131078 ROK131078 RYG131078 SIC131078 SRY131078 TBU131078 TLQ131078 TVM131078 UFI131078 UPE131078 UZA131078 VIW131078 VSS131078 WCO131078 WMK131078 WWG131078 Y196614 JU196614 TQ196614 ADM196614 ANI196614 AXE196614 BHA196614 BQW196614 CAS196614 CKO196614 CUK196614 DEG196614 DOC196614 DXY196614 EHU196614 ERQ196614 FBM196614 FLI196614 FVE196614 GFA196614 GOW196614 GYS196614 HIO196614 HSK196614 ICG196614 IMC196614 IVY196614 JFU196614 JPQ196614 JZM196614 KJI196614 KTE196614 LDA196614 LMW196614 LWS196614 MGO196614 MQK196614 NAG196614 NKC196614 NTY196614 ODU196614 ONQ196614 OXM196614 PHI196614 PRE196614 QBA196614 QKW196614 QUS196614 REO196614 ROK196614 RYG196614 SIC196614 SRY196614 TBU196614 TLQ196614 TVM196614 UFI196614 UPE196614 UZA196614 VIW196614 VSS196614 WCO196614 WMK196614 WWG196614 Y262150 JU262150 TQ262150 ADM262150 ANI262150 AXE262150 BHA262150 BQW262150 CAS262150 CKO262150 CUK262150 DEG262150 DOC262150 DXY262150 EHU262150 ERQ262150 FBM262150 FLI262150 FVE262150 GFA262150 GOW262150 GYS262150 HIO262150 HSK262150 ICG262150 IMC262150 IVY262150 JFU262150 JPQ262150 JZM262150 KJI262150 KTE262150 LDA262150 LMW262150 LWS262150 MGO262150 MQK262150 NAG262150 NKC262150 NTY262150 ODU262150 ONQ262150 OXM262150 PHI262150 PRE262150 QBA262150 QKW262150 QUS262150 REO262150 ROK262150 RYG262150 SIC262150 SRY262150 TBU262150 TLQ262150 TVM262150 UFI262150 UPE262150 UZA262150 VIW262150 VSS262150 WCO262150 WMK262150 WWG262150 Y327686 JU327686 TQ327686 ADM327686 ANI327686 AXE327686 BHA327686 BQW327686 CAS327686 CKO327686 CUK327686 DEG327686 DOC327686 DXY327686 EHU327686 ERQ327686 FBM327686 FLI327686 FVE327686 GFA327686 GOW327686 GYS327686 HIO327686 HSK327686 ICG327686 IMC327686 IVY327686 JFU327686 JPQ327686 JZM327686 KJI327686 KTE327686 LDA327686 LMW327686 LWS327686 MGO327686 MQK327686 NAG327686 NKC327686 NTY327686 ODU327686 ONQ327686 OXM327686 PHI327686 PRE327686 QBA327686 QKW327686 QUS327686 REO327686 ROK327686 RYG327686 SIC327686 SRY327686 TBU327686 TLQ327686 TVM327686 UFI327686 UPE327686 UZA327686 VIW327686 VSS327686 WCO327686 WMK327686 WWG327686 Y393222 JU393222 TQ393222 ADM393222 ANI393222 AXE393222 BHA393222 BQW393222 CAS393222 CKO393222 CUK393222 DEG393222 DOC393222 DXY393222 EHU393222 ERQ393222 FBM393222 FLI393222 FVE393222 GFA393222 GOW393222 GYS393222 HIO393222 HSK393222 ICG393222 IMC393222 IVY393222 JFU393222 JPQ393222 JZM393222 KJI393222 KTE393222 LDA393222 LMW393222 LWS393222 MGO393222 MQK393222 NAG393222 NKC393222 NTY393222 ODU393222 ONQ393222 OXM393222 PHI393222 PRE393222 QBA393222 QKW393222 QUS393222 REO393222 ROK393222 RYG393222 SIC393222 SRY393222 TBU393222 TLQ393222 TVM393222 UFI393222 UPE393222 UZA393222 VIW393222 VSS393222 WCO393222 WMK393222 WWG393222 Y458758 JU458758 TQ458758 ADM458758 ANI458758 AXE458758 BHA458758 BQW458758 CAS458758 CKO458758 CUK458758 DEG458758 DOC458758 DXY458758 EHU458758 ERQ458758 FBM458758 FLI458758 FVE458758 GFA458758 GOW458758 GYS458758 HIO458758 HSK458758 ICG458758 IMC458758 IVY458758 JFU458758 JPQ458758 JZM458758 KJI458758 KTE458758 LDA458758 LMW458758 LWS458758 MGO458758 MQK458758 NAG458758 NKC458758 NTY458758 ODU458758 ONQ458758 OXM458758 PHI458758 PRE458758 QBA458758 QKW458758 QUS458758 REO458758 ROK458758 RYG458758 SIC458758 SRY458758 TBU458758 TLQ458758 TVM458758 UFI458758 UPE458758 UZA458758 VIW458758 VSS458758 WCO458758 WMK458758 WWG458758 Y524294 JU524294 TQ524294 ADM524294 ANI524294 AXE524294 BHA524294 BQW524294 CAS524294 CKO524294 CUK524294 DEG524294 DOC524294 DXY524294 EHU524294 ERQ524294 FBM524294 FLI524294 FVE524294 GFA524294 GOW524294 GYS524294 HIO524294 HSK524294 ICG524294 IMC524294 IVY524294 JFU524294 JPQ524294 JZM524294 KJI524294 KTE524294 LDA524294 LMW524294 LWS524294 MGO524294 MQK524294 NAG524294 NKC524294 NTY524294 ODU524294 ONQ524294 OXM524294 PHI524294 PRE524294 QBA524294 QKW524294 QUS524294 REO524294 ROK524294 RYG524294 SIC524294 SRY524294 TBU524294 TLQ524294 TVM524294 UFI524294 UPE524294 UZA524294 VIW524294 VSS524294 WCO524294 WMK524294 WWG524294 Y589830 JU589830 TQ589830 ADM589830 ANI589830 AXE589830 BHA589830 BQW589830 CAS589830 CKO589830 CUK589830 DEG589830 DOC589830 DXY589830 EHU589830 ERQ589830 FBM589830 FLI589830 FVE589830 GFA589830 GOW589830 GYS589830 HIO589830 HSK589830 ICG589830 IMC589830 IVY589830 JFU589830 JPQ589830 JZM589830 KJI589830 KTE589830 LDA589830 LMW589830 LWS589830 MGO589830 MQK589830 NAG589830 NKC589830 NTY589830 ODU589830 ONQ589830 OXM589830 PHI589830 PRE589830 QBA589830 QKW589830 QUS589830 REO589830 ROK589830 RYG589830 SIC589830 SRY589830 TBU589830 TLQ589830 TVM589830 UFI589830 UPE589830 UZA589830 VIW589830 VSS589830 WCO589830 WMK589830 WWG589830 Y655366 JU655366 TQ655366 ADM655366 ANI655366 AXE655366 BHA655366 BQW655366 CAS655366 CKO655366 CUK655366 DEG655366 DOC655366 DXY655366 EHU655366 ERQ655366 FBM655366 FLI655366 FVE655366 GFA655366 GOW655366 GYS655366 HIO655366 HSK655366 ICG655366 IMC655366 IVY655366 JFU655366 JPQ655366 JZM655366 KJI655366 KTE655366 LDA655366 LMW655366 LWS655366 MGO655366 MQK655366 NAG655366 NKC655366 NTY655366 ODU655366 ONQ655366 OXM655366 PHI655366 PRE655366 QBA655366 QKW655366 QUS655366 REO655366 ROK655366 RYG655366 SIC655366 SRY655366 TBU655366 TLQ655366 TVM655366 UFI655366 UPE655366 UZA655366 VIW655366 VSS655366 WCO655366 WMK655366 WWG655366 Y720902 JU720902 TQ720902 ADM720902 ANI720902 AXE720902 BHA720902 BQW720902 CAS720902 CKO720902 CUK720902 DEG720902 DOC720902 DXY720902 EHU720902 ERQ720902 FBM720902 FLI720902 FVE720902 GFA720902 GOW720902 GYS720902 HIO720902 HSK720902 ICG720902 IMC720902 IVY720902 JFU720902 JPQ720902 JZM720902 KJI720902 KTE720902 LDA720902 LMW720902 LWS720902 MGO720902 MQK720902 NAG720902 NKC720902 NTY720902 ODU720902 ONQ720902 OXM720902 PHI720902 PRE720902 QBA720902 QKW720902 QUS720902 REO720902 ROK720902 RYG720902 SIC720902 SRY720902 TBU720902 TLQ720902 TVM720902 UFI720902 UPE720902 UZA720902 VIW720902 VSS720902 WCO720902 WMK720902 WWG720902 Y786438 JU786438 TQ786438 ADM786438 ANI786438 AXE786438 BHA786438 BQW786438 CAS786438 CKO786438 CUK786438 DEG786438 DOC786438 DXY786438 EHU786438 ERQ786438 FBM786438 FLI786438 FVE786438 GFA786438 GOW786438 GYS786438 HIO786438 HSK786438 ICG786438 IMC786438 IVY786438 JFU786438 JPQ786438 JZM786438 KJI786438 KTE786438 LDA786438 LMW786438 LWS786438 MGO786438 MQK786438 NAG786438 NKC786438 NTY786438 ODU786438 ONQ786438 OXM786438 PHI786438 PRE786438 QBA786438 QKW786438 QUS786438 REO786438 ROK786438 RYG786438 SIC786438 SRY786438 TBU786438 TLQ786438 TVM786438 UFI786438 UPE786438 UZA786438 VIW786438 VSS786438 WCO786438 WMK786438 WWG786438 Y851974 JU851974 TQ851974 ADM851974 ANI851974 AXE851974 BHA851974 BQW851974 CAS851974 CKO851974 CUK851974 DEG851974 DOC851974 DXY851974 EHU851974 ERQ851974 FBM851974 FLI851974 FVE851974 GFA851974 GOW851974 GYS851974 HIO851974 HSK851974 ICG851974 IMC851974 IVY851974 JFU851974 JPQ851974 JZM851974 KJI851974 KTE851974 LDA851974 LMW851974 LWS851974 MGO851974 MQK851974 NAG851974 NKC851974 NTY851974 ODU851974 ONQ851974 OXM851974 PHI851974 PRE851974 QBA851974 QKW851974 QUS851974 REO851974 ROK851974 RYG851974 SIC851974 SRY851974 TBU851974 TLQ851974 TVM851974 UFI851974 UPE851974 UZA851974 VIW851974 VSS851974 WCO851974 WMK851974 WWG851974 Y917510 JU917510 TQ917510 ADM917510 ANI917510 AXE917510 BHA917510 BQW917510 CAS917510 CKO917510 CUK917510 DEG917510 DOC917510 DXY917510 EHU917510 ERQ917510 FBM917510 FLI917510 FVE917510 GFA917510 GOW917510 GYS917510 HIO917510 HSK917510 ICG917510 IMC917510 IVY917510 JFU917510 JPQ917510 JZM917510 KJI917510 KTE917510 LDA917510 LMW917510 LWS917510 MGO917510 MQK917510 NAG917510 NKC917510 NTY917510 ODU917510 ONQ917510 OXM917510 PHI917510 PRE917510 QBA917510 QKW917510 QUS917510 REO917510 ROK917510 RYG917510 SIC917510 SRY917510 TBU917510 TLQ917510 TVM917510 UFI917510 UPE917510 UZA917510 VIW917510 VSS917510 WCO917510 WMK917510 WWG917510 Y983046 JU983046 TQ983046 ADM983046 ANI983046 AXE983046 BHA983046 BQW983046 CAS983046 CKO983046 CUK983046 DEG983046 DOC983046 DXY983046 EHU983046 ERQ983046 FBM983046 FLI983046 FVE983046 GFA983046 GOW983046 GYS983046 HIO983046 HSK983046 ICG983046 IMC983046 IVY983046 JFU983046 JPQ983046 JZM983046 KJI983046 KTE983046 LDA983046 LMW983046 LWS983046 MGO983046 MQK983046 NAG983046 NKC983046 NTY983046 ODU983046 ONQ983046 OXM983046 PHI983046 PRE983046 QBA983046 QKW983046 QUS983046 REO983046 ROK983046 RYG983046 SIC983046 SRY983046 TBU983046 TLQ983046 TVM983046 UFI983046 UPE983046 UZA983046 VIW983046 VSS983046 WCO983046 WMK983046 WWG983046">
      <formula1>"Following,Modified Following,Preceding,Modified Preceding,Unadjusted"</formula1>
    </dataValidation>
    <dataValidation type="list" allowBlank="1" showInputMessage="1" sqref="F15 JB15 SX15 ACT15 AMP15 AWL15 BGH15 BQD15 BZZ15 CJV15 CTR15 DDN15 DNJ15 DXF15 EHB15 EQX15 FAT15 FKP15 FUL15 GEH15 GOD15 GXZ15 HHV15 HRR15 IBN15 ILJ15 IVF15 JFB15 JOX15 JYT15 KIP15 KSL15 LCH15 LMD15 LVZ15 MFV15 MPR15 MZN15 NJJ15 NTF15 ODB15 OMX15 OWT15 PGP15 PQL15 QAH15 QKD15 QTZ15 RDV15 RNR15 RXN15 SHJ15 SRF15 TBB15 TKX15 TUT15 UEP15 UOL15 UYH15 VID15 VRZ15 WBV15 WLR15 WVN15 F65551 JB65551 SX65551 ACT65551 AMP65551 AWL65551 BGH65551 BQD65551 BZZ65551 CJV65551 CTR65551 DDN65551 DNJ65551 DXF65551 EHB65551 EQX65551 FAT65551 FKP65551 FUL65551 GEH65551 GOD65551 GXZ65551 HHV65551 HRR65551 IBN65551 ILJ65551 IVF65551 JFB65551 JOX65551 JYT65551 KIP65551 KSL65551 LCH65551 LMD65551 LVZ65551 MFV65551 MPR65551 MZN65551 NJJ65551 NTF65551 ODB65551 OMX65551 OWT65551 PGP65551 PQL65551 QAH65551 QKD65551 QTZ65551 RDV65551 RNR65551 RXN65551 SHJ65551 SRF65551 TBB65551 TKX65551 TUT65551 UEP65551 UOL65551 UYH65551 VID65551 VRZ65551 WBV65551 WLR65551 WVN65551 F131087 JB131087 SX131087 ACT131087 AMP131087 AWL131087 BGH131087 BQD131087 BZZ131087 CJV131087 CTR131087 DDN131087 DNJ131087 DXF131087 EHB131087 EQX131087 FAT131087 FKP131087 FUL131087 GEH131087 GOD131087 GXZ131087 HHV131087 HRR131087 IBN131087 ILJ131087 IVF131087 JFB131087 JOX131087 JYT131087 KIP131087 KSL131087 LCH131087 LMD131087 LVZ131087 MFV131087 MPR131087 MZN131087 NJJ131087 NTF131087 ODB131087 OMX131087 OWT131087 PGP131087 PQL131087 QAH131087 QKD131087 QTZ131087 RDV131087 RNR131087 RXN131087 SHJ131087 SRF131087 TBB131087 TKX131087 TUT131087 UEP131087 UOL131087 UYH131087 VID131087 VRZ131087 WBV131087 WLR131087 WVN131087 F196623 JB196623 SX196623 ACT196623 AMP196623 AWL196623 BGH196623 BQD196623 BZZ196623 CJV196623 CTR196623 DDN196623 DNJ196623 DXF196623 EHB196623 EQX196623 FAT196623 FKP196623 FUL196623 GEH196623 GOD196623 GXZ196623 HHV196623 HRR196623 IBN196623 ILJ196623 IVF196623 JFB196623 JOX196623 JYT196623 KIP196623 KSL196623 LCH196623 LMD196623 LVZ196623 MFV196623 MPR196623 MZN196623 NJJ196623 NTF196623 ODB196623 OMX196623 OWT196623 PGP196623 PQL196623 QAH196623 QKD196623 QTZ196623 RDV196623 RNR196623 RXN196623 SHJ196623 SRF196623 TBB196623 TKX196623 TUT196623 UEP196623 UOL196623 UYH196623 VID196623 VRZ196623 WBV196623 WLR196623 WVN196623 F262159 JB262159 SX262159 ACT262159 AMP262159 AWL262159 BGH262159 BQD262159 BZZ262159 CJV262159 CTR262159 DDN262159 DNJ262159 DXF262159 EHB262159 EQX262159 FAT262159 FKP262159 FUL262159 GEH262159 GOD262159 GXZ262159 HHV262159 HRR262159 IBN262159 ILJ262159 IVF262159 JFB262159 JOX262159 JYT262159 KIP262159 KSL262159 LCH262159 LMD262159 LVZ262159 MFV262159 MPR262159 MZN262159 NJJ262159 NTF262159 ODB262159 OMX262159 OWT262159 PGP262159 PQL262159 QAH262159 QKD262159 QTZ262159 RDV262159 RNR262159 RXN262159 SHJ262159 SRF262159 TBB262159 TKX262159 TUT262159 UEP262159 UOL262159 UYH262159 VID262159 VRZ262159 WBV262159 WLR262159 WVN262159 F327695 JB327695 SX327695 ACT327695 AMP327695 AWL327695 BGH327695 BQD327695 BZZ327695 CJV327695 CTR327695 DDN327695 DNJ327695 DXF327695 EHB327695 EQX327695 FAT327695 FKP327695 FUL327695 GEH327695 GOD327695 GXZ327695 HHV327695 HRR327695 IBN327695 ILJ327695 IVF327695 JFB327695 JOX327695 JYT327695 KIP327695 KSL327695 LCH327695 LMD327695 LVZ327695 MFV327695 MPR327695 MZN327695 NJJ327695 NTF327695 ODB327695 OMX327695 OWT327695 PGP327695 PQL327695 QAH327695 QKD327695 QTZ327695 RDV327695 RNR327695 RXN327695 SHJ327695 SRF327695 TBB327695 TKX327695 TUT327695 UEP327695 UOL327695 UYH327695 VID327695 VRZ327695 WBV327695 WLR327695 WVN327695 F393231 JB393231 SX393231 ACT393231 AMP393231 AWL393231 BGH393231 BQD393231 BZZ393231 CJV393231 CTR393231 DDN393231 DNJ393231 DXF393231 EHB393231 EQX393231 FAT393231 FKP393231 FUL393231 GEH393231 GOD393231 GXZ393231 HHV393231 HRR393231 IBN393231 ILJ393231 IVF393231 JFB393231 JOX393231 JYT393231 KIP393231 KSL393231 LCH393231 LMD393231 LVZ393231 MFV393231 MPR393231 MZN393231 NJJ393231 NTF393231 ODB393231 OMX393231 OWT393231 PGP393231 PQL393231 QAH393231 QKD393231 QTZ393231 RDV393231 RNR393231 RXN393231 SHJ393231 SRF393231 TBB393231 TKX393231 TUT393231 UEP393231 UOL393231 UYH393231 VID393231 VRZ393231 WBV393231 WLR393231 WVN393231 F458767 JB458767 SX458767 ACT458767 AMP458767 AWL458767 BGH458767 BQD458767 BZZ458767 CJV458767 CTR458767 DDN458767 DNJ458767 DXF458767 EHB458767 EQX458767 FAT458767 FKP458767 FUL458767 GEH458767 GOD458767 GXZ458767 HHV458767 HRR458767 IBN458767 ILJ458767 IVF458767 JFB458767 JOX458767 JYT458767 KIP458767 KSL458767 LCH458767 LMD458767 LVZ458767 MFV458767 MPR458767 MZN458767 NJJ458767 NTF458767 ODB458767 OMX458767 OWT458767 PGP458767 PQL458767 QAH458767 QKD458767 QTZ458767 RDV458767 RNR458767 RXN458767 SHJ458767 SRF458767 TBB458767 TKX458767 TUT458767 UEP458767 UOL458767 UYH458767 VID458767 VRZ458767 WBV458767 WLR458767 WVN458767 F524303 JB524303 SX524303 ACT524303 AMP524303 AWL524303 BGH524303 BQD524303 BZZ524303 CJV524303 CTR524303 DDN524303 DNJ524303 DXF524303 EHB524303 EQX524303 FAT524303 FKP524303 FUL524303 GEH524303 GOD524303 GXZ524303 HHV524303 HRR524303 IBN524303 ILJ524303 IVF524303 JFB524303 JOX524303 JYT524303 KIP524303 KSL524303 LCH524303 LMD524303 LVZ524303 MFV524303 MPR524303 MZN524303 NJJ524303 NTF524303 ODB524303 OMX524303 OWT524303 PGP524303 PQL524303 QAH524303 QKD524303 QTZ524303 RDV524303 RNR524303 RXN524303 SHJ524303 SRF524303 TBB524303 TKX524303 TUT524303 UEP524303 UOL524303 UYH524303 VID524303 VRZ524303 WBV524303 WLR524303 WVN524303 F589839 JB589839 SX589839 ACT589839 AMP589839 AWL589839 BGH589839 BQD589839 BZZ589839 CJV589839 CTR589839 DDN589839 DNJ589839 DXF589839 EHB589839 EQX589839 FAT589839 FKP589839 FUL589839 GEH589839 GOD589839 GXZ589839 HHV589839 HRR589839 IBN589839 ILJ589839 IVF589839 JFB589839 JOX589839 JYT589839 KIP589839 KSL589839 LCH589839 LMD589839 LVZ589839 MFV589839 MPR589839 MZN589839 NJJ589839 NTF589839 ODB589839 OMX589839 OWT589839 PGP589839 PQL589839 QAH589839 QKD589839 QTZ589839 RDV589839 RNR589839 RXN589839 SHJ589839 SRF589839 TBB589839 TKX589839 TUT589839 UEP589839 UOL589839 UYH589839 VID589839 VRZ589839 WBV589839 WLR589839 WVN589839 F655375 JB655375 SX655375 ACT655375 AMP655375 AWL655375 BGH655375 BQD655375 BZZ655375 CJV655375 CTR655375 DDN655375 DNJ655375 DXF655375 EHB655375 EQX655375 FAT655375 FKP655375 FUL655375 GEH655375 GOD655375 GXZ655375 HHV655375 HRR655375 IBN655375 ILJ655375 IVF655375 JFB655375 JOX655375 JYT655375 KIP655375 KSL655375 LCH655375 LMD655375 LVZ655375 MFV655375 MPR655375 MZN655375 NJJ655375 NTF655375 ODB655375 OMX655375 OWT655375 PGP655375 PQL655375 QAH655375 QKD655375 QTZ655375 RDV655375 RNR655375 RXN655375 SHJ655375 SRF655375 TBB655375 TKX655375 TUT655375 UEP655375 UOL655375 UYH655375 VID655375 VRZ655375 WBV655375 WLR655375 WVN655375 F720911 JB720911 SX720911 ACT720911 AMP720911 AWL720911 BGH720911 BQD720911 BZZ720911 CJV720911 CTR720911 DDN720911 DNJ720911 DXF720911 EHB720911 EQX720911 FAT720911 FKP720911 FUL720911 GEH720911 GOD720911 GXZ720911 HHV720911 HRR720911 IBN720911 ILJ720911 IVF720911 JFB720911 JOX720911 JYT720911 KIP720911 KSL720911 LCH720911 LMD720911 LVZ720911 MFV720911 MPR720911 MZN720911 NJJ720911 NTF720911 ODB720911 OMX720911 OWT720911 PGP720911 PQL720911 QAH720911 QKD720911 QTZ720911 RDV720911 RNR720911 RXN720911 SHJ720911 SRF720911 TBB720911 TKX720911 TUT720911 UEP720911 UOL720911 UYH720911 VID720911 VRZ720911 WBV720911 WLR720911 WVN720911 F786447 JB786447 SX786447 ACT786447 AMP786447 AWL786447 BGH786447 BQD786447 BZZ786447 CJV786447 CTR786447 DDN786447 DNJ786447 DXF786447 EHB786447 EQX786447 FAT786447 FKP786447 FUL786447 GEH786447 GOD786447 GXZ786447 HHV786447 HRR786447 IBN786447 ILJ786447 IVF786447 JFB786447 JOX786447 JYT786447 KIP786447 KSL786447 LCH786447 LMD786447 LVZ786447 MFV786447 MPR786447 MZN786447 NJJ786447 NTF786447 ODB786447 OMX786447 OWT786447 PGP786447 PQL786447 QAH786447 QKD786447 QTZ786447 RDV786447 RNR786447 RXN786447 SHJ786447 SRF786447 TBB786447 TKX786447 TUT786447 UEP786447 UOL786447 UYH786447 VID786447 VRZ786447 WBV786447 WLR786447 WVN786447 F851983 JB851983 SX851983 ACT851983 AMP851983 AWL851983 BGH851983 BQD851983 BZZ851983 CJV851983 CTR851983 DDN851983 DNJ851983 DXF851983 EHB851983 EQX851983 FAT851983 FKP851983 FUL851983 GEH851983 GOD851983 GXZ851983 HHV851983 HRR851983 IBN851983 ILJ851983 IVF851983 JFB851983 JOX851983 JYT851983 KIP851983 KSL851983 LCH851983 LMD851983 LVZ851983 MFV851983 MPR851983 MZN851983 NJJ851983 NTF851983 ODB851983 OMX851983 OWT851983 PGP851983 PQL851983 QAH851983 QKD851983 QTZ851983 RDV851983 RNR851983 RXN851983 SHJ851983 SRF851983 TBB851983 TKX851983 TUT851983 UEP851983 UOL851983 UYH851983 VID851983 VRZ851983 WBV851983 WLR851983 WVN851983 F917519 JB917519 SX917519 ACT917519 AMP917519 AWL917519 BGH917519 BQD917519 BZZ917519 CJV917519 CTR917519 DDN917519 DNJ917519 DXF917519 EHB917519 EQX917519 FAT917519 FKP917519 FUL917519 GEH917519 GOD917519 GXZ917519 HHV917519 HRR917519 IBN917519 ILJ917519 IVF917519 JFB917519 JOX917519 JYT917519 KIP917519 KSL917519 LCH917519 LMD917519 LVZ917519 MFV917519 MPR917519 MZN917519 NJJ917519 NTF917519 ODB917519 OMX917519 OWT917519 PGP917519 PQL917519 QAH917519 QKD917519 QTZ917519 RDV917519 RNR917519 RXN917519 SHJ917519 SRF917519 TBB917519 TKX917519 TUT917519 UEP917519 UOL917519 UYH917519 VID917519 VRZ917519 WBV917519 WLR917519 WVN917519 F983055 JB983055 SX983055 ACT983055 AMP983055 AWL983055 BGH983055 BQD983055 BZZ983055 CJV983055 CTR983055 DDN983055 DNJ983055 DXF983055 EHB983055 EQX983055 FAT983055 FKP983055 FUL983055 GEH983055 GOD983055 GXZ983055 HHV983055 HRR983055 IBN983055 ILJ983055 IVF983055 JFB983055 JOX983055 JYT983055 KIP983055 KSL983055 LCH983055 LMD983055 LVZ983055 MFV983055 MPR983055 MZN983055 NJJ983055 NTF983055 ODB983055 OMX983055 OWT983055 PGP983055 PQL983055 QAH983055 QKD983055 QTZ983055 RDV983055 RNR983055 RXN983055 SHJ983055 SRF983055 TBB983055 TKX983055 TUT983055 UEP983055 UOL983055 UYH983055 VID983055 VRZ983055 WBV983055 WLR983055 WVN983055 F31 JB31 SX31 ACT31 AMP31 AWL31 BGH31 BQD31 BZZ31 CJV31 CTR31 DDN31 DNJ31 DXF31 EHB31 EQX31 FAT31 FKP31 FUL31 GEH31 GOD31 GXZ31 HHV31 HRR31 IBN31 ILJ31 IVF31 JFB31 JOX31 JYT31 KIP31 KSL31 LCH31 LMD31 LVZ31 MFV31 MPR31 MZN31 NJJ31 NTF31 ODB31 OMX31 OWT31 PGP31 PQL31 QAH31 QKD31 QTZ31 RDV31 RNR31 RXN31 SHJ31 SRF31 TBB31 TKX31 TUT31 UEP31 UOL31 UYH31 VID31 VRZ31 WBV31 WLR31 WVN31 F65567 JB65567 SX65567 ACT65567 AMP65567 AWL65567 BGH65567 BQD65567 BZZ65567 CJV65567 CTR65567 DDN65567 DNJ65567 DXF65567 EHB65567 EQX65567 FAT65567 FKP65567 FUL65567 GEH65567 GOD65567 GXZ65567 HHV65567 HRR65567 IBN65567 ILJ65567 IVF65567 JFB65567 JOX65567 JYT65567 KIP65567 KSL65567 LCH65567 LMD65567 LVZ65567 MFV65567 MPR65567 MZN65567 NJJ65567 NTF65567 ODB65567 OMX65567 OWT65567 PGP65567 PQL65567 QAH65567 QKD65567 QTZ65567 RDV65567 RNR65567 RXN65567 SHJ65567 SRF65567 TBB65567 TKX65567 TUT65567 UEP65567 UOL65567 UYH65567 VID65567 VRZ65567 WBV65567 WLR65567 WVN65567 F131103 JB131103 SX131103 ACT131103 AMP131103 AWL131103 BGH131103 BQD131103 BZZ131103 CJV131103 CTR131103 DDN131103 DNJ131103 DXF131103 EHB131103 EQX131103 FAT131103 FKP131103 FUL131103 GEH131103 GOD131103 GXZ131103 HHV131103 HRR131103 IBN131103 ILJ131103 IVF131103 JFB131103 JOX131103 JYT131103 KIP131103 KSL131103 LCH131103 LMD131103 LVZ131103 MFV131103 MPR131103 MZN131103 NJJ131103 NTF131103 ODB131103 OMX131103 OWT131103 PGP131103 PQL131103 QAH131103 QKD131103 QTZ131103 RDV131103 RNR131103 RXN131103 SHJ131103 SRF131103 TBB131103 TKX131103 TUT131103 UEP131103 UOL131103 UYH131103 VID131103 VRZ131103 WBV131103 WLR131103 WVN131103 F196639 JB196639 SX196639 ACT196639 AMP196639 AWL196639 BGH196639 BQD196639 BZZ196639 CJV196639 CTR196639 DDN196639 DNJ196639 DXF196639 EHB196639 EQX196639 FAT196639 FKP196639 FUL196639 GEH196639 GOD196639 GXZ196639 HHV196639 HRR196639 IBN196639 ILJ196639 IVF196639 JFB196639 JOX196639 JYT196639 KIP196639 KSL196639 LCH196639 LMD196639 LVZ196639 MFV196639 MPR196639 MZN196639 NJJ196639 NTF196639 ODB196639 OMX196639 OWT196639 PGP196639 PQL196639 QAH196639 QKD196639 QTZ196639 RDV196639 RNR196639 RXN196639 SHJ196639 SRF196639 TBB196639 TKX196639 TUT196639 UEP196639 UOL196639 UYH196639 VID196639 VRZ196639 WBV196639 WLR196639 WVN196639 F262175 JB262175 SX262175 ACT262175 AMP262175 AWL262175 BGH262175 BQD262175 BZZ262175 CJV262175 CTR262175 DDN262175 DNJ262175 DXF262175 EHB262175 EQX262175 FAT262175 FKP262175 FUL262175 GEH262175 GOD262175 GXZ262175 HHV262175 HRR262175 IBN262175 ILJ262175 IVF262175 JFB262175 JOX262175 JYT262175 KIP262175 KSL262175 LCH262175 LMD262175 LVZ262175 MFV262175 MPR262175 MZN262175 NJJ262175 NTF262175 ODB262175 OMX262175 OWT262175 PGP262175 PQL262175 QAH262175 QKD262175 QTZ262175 RDV262175 RNR262175 RXN262175 SHJ262175 SRF262175 TBB262175 TKX262175 TUT262175 UEP262175 UOL262175 UYH262175 VID262175 VRZ262175 WBV262175 WLR262175 WVN262175 F327711 JB327711 SX327711 ACT327711 AMP327711 AWL327711 BGH327711 BQD327711 BZZ327711 CJV327711 CTR327711 DDN327711 DNJ327711 DXF327711 EHB327711 EQX327711 FAT327711 FKP327711 FUL327711 GEH327711 GOD327711 GXZ327711 HHV327711 HRR327711 IBN327711 ILJ327711 IVF327711 JFB327711 JOX327711 JYT327711 KIP327711 KSL327711 LCH327711 LMD327711 LVZ327711 MFV327711 MPR327711 MZN327711 NJJ327711 NTF327711 ODB327711 OMX327711 OWT327711 PGP327711 PQL327711 QAH327711 QKD327711 QTZ327711 RDV327711 RNR327711 RXN327711 SHJ327711 SRF327711 TBB327711 TKX327711 TUT327711 UEP327711 UOL327711 UYH327711 VID327711 VRZ327711 WBV327711 WLR327711 WVN327711 F393247 JB393247 SX393247 ACT393247 AMP393247 AWL393247 BGH393247 BQD393247 BZZ393247 CJV393247 CTR393247 DDN393247 DNJ393247 DXF393247 EHB393247 EQX393247 FAT393247 FKP393247 FUL393247 GEH393247 GOD393247 GXZ393247 HHV393247 HRR393247 IBN393247 ILJ393247 IVF393247 JFB393247 JOX393247 JYT393247 KIP393247 KSL393247 LCH393247 LMD393247 LVZ393247 MFV393247 MPR393247 MZN393247 NJJ393247 NTF393247 ODB393247 OMX393247 OWT393247 PGP393247 PQL393247 QAH393247 QKD393247 QTZ393247 RDV393247 RNR393247 RXN393247 SHJ393247 SRF393247 TBB393247 TKX393247 TUT393247 UEP393247 UOL393247 UYH393247 VID393247 VRZ393247 WBV393247 WLR393247 WVN393247 F458783 JB458783 SX458783 ACT458783 AMP458783 AWL458783 BGH458783 BQD458783 BZZ458783 CJV458783 CTR458783 DDN458783 DNJ458783 DXF458783 EHB458783 EQX458783 FAT458783 FKP458783 FUL458783 GEH458783 GOD458783 GXZ458783 HHV458783 HRR458783 IBN458783 ILJ458783 IVF458783 JFB458783 JOX458783 JYT458783 KIP458783 KSL458783 LCH458783 LMD458783 LVZ458783 MFV458783 MPR458783 MZN458783 NJJ458783 NTF458783 ODB458783 OMX458783 OWT458783 PGP458783 PQL458783 QAH458783 QKD458783 QTZ458783 RDV458783 RNR458783 RXN458783 SHJ458783 SRF458783 TBB458783 TKX458783 TUT458783 UEP458783 UOL458783 UYH458783 VID458783 VRZ458783 WBV458783 WLR458783 WVN458783 F524319 JB524319 SX524319 ACT524319 AMP524319 AWL524319 BGH524319 BQD524319 BZZ524319 CJV524319 CTR524319 DDN524319 DNJ524319 DXF524319 EHB524319 EQX524319 FAT524319 FKP524319 FUL524319 GEH524319 GOD524319 GXZ524319 HHV524319 HRR524319 IBN524319 ILJ524319 IVF524319 JFB524319 JOX524319 JYT524319 KIP524319 KSL524319 LCH524319 LMD524319 LVZ524319 MFV524319 MPR524319 MZN524319 NJJ524319 NTF524319 ODB524319 OMX524319 OWT524319 PGP524319 PQL524319 QAH524319 QKD524319 QTZ524319 RDV524319 RNR524319 RXN524319 SHJ524319 SRF524319 TBB524319 TKX524319 TUT524319 UEP524319 UOL524319 UYH524319 VID524319 VRZ524319 WBV524319 WLR524319 WVN524319 F589855 JB589855 SX589855 ACT589855 AMP589855 AWL589855 BGH589855 BQD589855 BZZ589855 CJV589855 CTR589855 DDN589855 DNJ589855 DXF589855 EHB589855 EQX589855 FAT589855 FKP589855 FUL589855 GEH589855 GOD589855 GXZ589855 HHV589855 HRR589855 IBN589855 ILJ589855 IVF589855 JFB589855 JOX589855 JYT589855 KIP589855 KSL589855 LCH589855 LMD589855 LVZ589855 MFV589855 MPR589855 MZN589855 NJJ589855 NTF589855 ODB589855 OMX589855 OWT589855 PGP589855 PQL589855 QAH589855 QKD589855 QTZ589855 RDV589855 RNR589855 RXN589855 SHJ589855 SRF589855 TBB589855 TKX589855 TUT589855 UEP589855 UOL589855 UYH589855 VID589855 VRZ589855 WBV589855 WLR589855 WVN589855 F655391 JB655391 SX655391 ACT655391 AMP655391 AWL655391 BGH655391 BQD655391 BZZ655391 CJV655391 CTR655391 DDN655391 DNJ655391 DXF655391 EHB655391 EQX655391 FAT655391 FKP655391 FUL655391 GEH655391 GOD655391 GXZ655391 HHV655391 HRR655391 IBN655391 ILJ655391 IVF655391 JFB655391 JOX655391 JYT655391 KIP655391 KSL655391 LCH655391 LMD655391 LVZ655391 MFV655391 MPR655391 MZN655391 NJJ655391 NTF655391 ODB655391 OMX655391 OWT655391 PGP655391 PQL655391 QAH655391 QKD655391 QTZ655391 RDV655391 RNR655391 RXN655391 SHJ655391 SRF655391 TBB655391 TKX655391 TUT655391 UEP655391 UOL655391 UYH655391 VID655391 VRZ655391 WBV655391 WLR655391 WVN655391 F720927 JB720927 SX720927 ACT720927 AMP720927 AWL720927 BGH720927 BQD720927 BZZ720927 CJV720927 CTR720927 DDN720927 DNJ720927 DXF720927 EHB720927 EQX720927 FAT720927 FKP720927 FUL720927 GEH720927 GOD720927 GXZ720927 HHV720927 HRR720927 IBN720927 ILJ720927 IVF720927 JFB720927 JOX720927 JYT720927 KIP720927 KSL720927 LCH720927 LMD720927 LVZ720927 MFV720927 MPR720927 MZN720927 NJJ720927 NTF720927 ODB720927 OMX720927 OWT720927 PGP720927 PQL720927 QAH720927 QKD720927 QTZ720927 RDV720927 RNR720927 RXN720927 SHJ720927 SRF720927 TBB720927 TKX720927 TUT720927 UEP720927 UOL720927 UYH720927 VID720927 VRZ720927 WBV720927 WLR720927 WVN720927 F786463 JB786463 SX786463 ACT786463 AMP786463 AWL786463 BGH786463 BQD786463 BZZ786463 CJV786463 CTR786463 DDN786463 DNJ786463 DXF786463 EHB786463 EQX786463 FAT786463 FKP786463 FUL786463 GEH786463 GOD786463 GXZ786463 HHV786463 HRR786463 IBN786463 ILJ786463 IVF786463 JFB786463 JOX786463 JYT786463 KIP786463 KSL786463 LCH786463 LMD786463 LVZ786463 MFV786463 MPR786463 MZN786463 NJJ786463 NTF786463 ODB786463 OMX786463 OWT786463 PGP786463 PQL786463 QAH786463 QKD786463 QTZ786463 RDV786463 RNR786463 RXN786463 SHJ786463 SRF786463 TBB786463 TKX786463 TUT786463 UEP786463 UOL786463 UYH786463 VID786463 VRZ786463 WBV786463 WLR786463 WVN786463 F851999 JB851999 SX851999 ACT851999 AMP851999 AWL851999 BGH851999 BQD851999 BZZ851999 CJV851999 CTR851999 DDN851999 DNJ851999 DXF851999 EHB851999 EQX851999 FAT851999 FKP851999 FUL851999 GEH851999 GOD851999 GXZ851999 HHV851999 HRR851999 IBN851999 ILJ851999 IVF851999 JFB851999 JOX851999 JYT851999 KIP851999 KSL851999 LCH851999 LMD851999 LVZ851999 MFV851999 MPR851999 MZN851999 NJJ851999 NTF851999 ODB851999 OMX851999 OWT851999 PGP851999 PQL851999 QAH851999 QKD851999 QTZ851999 RDV851999 RNR851999 RXN851999 SHJ851999 SRF851999 TBB851999 TKX851999 TUT851999 UEP851999 UOL851999 UYH851999 VID851999 VRZ851999 WBV851999 WLR851999 WVN851999 F917535 JB917535 SX917535 ACT917535 AMP917535 AWL917535 BGH917535 BQD917535 BZZ917535 CJV917535 CTR917535 DDN917535 DNJ917535 DXF917535 EHB917535 EQX917535 FAT917535 FKP917535 FUL917535 GEH917535 GOD917535 GXZ917535 HHV917535 HRR917535 IBN917535 ILJ917535 IVF917535 JFB917535 JOX917535 JYT917535 KIP917535 KSL917535 LCH917535 LMD917535 LVZ917535 MFV917535 MPR917535 MZN917535 NJJ917535 NTF917535 ODB917535 OMX917535 OWT917535 PGP917535 PQL917535 QAH917535 QKD917535 QTZ917535 RDV917535 RNR917535 RXN917535 SHJ917535 SRF917535 TBB917535 TKX917535 TUT917535 UEP917535 UOL917535 UYH917535 VID917535 VRZ917535 WBV917535 WLR917535 WVN917535 F983071 JB983071 SX983071 ACT983071 AMP983071 AWL983071 BGH983071 BQD983071 BZZ983071 CJV983071 CTR983071 DDN983071 DNJ983071 DXF983071 EHB983071 EQX983071 FAT983071 FKP983071 FUL983071 GEH983071 GOD983071 GXZ983071 HHV983071 HRR983071 IBN983071 ILJ983071 IVF983071 JFB983071 JOX983071 JYT983071 KIP983071 KSL983071 LCH983071 LMD983071 LVZ983071 MFV983071 MPR983071 MZN983071 NJJ983071 NTF983071 ODB983071 OMX983071 OWT983071 PGP983071 PQL983071 QAH983071 QKD983071 QTZ983071 RDV983071 RNR983071 RXN983071 SHJ983071 SRF983071 TBB983071 TKX983071 TUT983071 UEP983071 UOL983071 UYH983071 VID983071 VRZ983071 WBV983071 WLR983071 WVN983071">
      <formula1>"TARGET,UnitedKingdom::Exchange,UnitedKingdom::Metals,UnitedKingdom::Settlement,UnitedStates::GovernmentBond,UnitedStates::NERC,UnitedStates::NYSE,UnitedStates::Settlement,Switzerland,Japan,Italy::Exchange,NullCalendar"</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Piraeus Bank</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Christos Arvanitis</dc:creator>
  <cp:lastModifiedBy>Christos Arvanitis </cp:lastModifiedBy>
  <dcterms:created xsi:type="dcterms:W3CDTF">2016-09-21T15:25:52Z</dcterms:created>
  <dcterms:modified xsi:type="dcterms:W3CDTF">2016-09-21T15:39:54Z</dcterms:modified>
</cp:coreProperties>
</file>